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610" activeTab="0"/>
  </bookViews>
  <sheets>
    <sheet name="申請書" sheetId="1" r:id="rId1"/>
    <sheet name="工作物等設置許可書" sheetId="2" r:id="rId2"/>
    <sheet name="命令書" sheetId="3" r:id="rId3"/>
    <sheet name="占用許可書" sheetId="4" r:id="rId4"/>
  </sheets>
  <definedNames>
    <definedName name="_xlnm.Print_Area" localSheetId="1">'工作物等設置許可書'!$AG$1:$BL$38</definedName>
    <definedName name="_xlnm.Print_Area" localSheetId="0">'申請書'!$B$1:$AG$111</definedName>
    <definedName name="_xlnm.Print_Area" localSheetId="3">'占用許可書'!$B$1:$AI$125</definedName>
    <definedName name="_xlnm.Print_Area" localSheetId="2">'命令書'!$B$1:$AG$78</definedName>
  </definedNames>
  <calcPr fullCalcOnLoad="1"/>
</workbook>
</file>

<file path=xl/sharedStrings.xml><?xml version="1.0" encoding="utf-8"?>
<sst xmlns="http://schemas.openxmlformats.org/spreadsheetml/2006/main" count="158" uniqueCount="148">
  <si>
    <t>申請者住所</t>
  </si>
  <si>
    <t>申請業者名</t>
  </si>
  <si>
    <t>申請者名</t>
  </si>
  <si>
    <t>申請年月日</t>
  </si>
  <si>
    <t>許可年月日</t>
  </si>
  <si>
    <t>申請・許可番号</t>
  </si>
  <si>
    <t>垂土第</t>
  </si>
  <si>
    <t>号</t>
  </si>
  <si>
    <t>占用面積</t>
  </si>
  <si>
    <t>構造</t>
  </si>
  <si>
    <t>面積</t>
  </si>
  <si>
    <t>占用料</t>
  </si>
  <si>
    <t>占用期限</t>
  </si>
  <si>
    <t>垂水市長</t>
  </si>
  <si>
    <t>尾脇雅弥</t>
  </si>
  <si>
    <t>河川管理者</t>
  </si>
  <si>
    <t>命　　　令　　　書</t>
  </si>
  <si>
    <t>許可番号</t>
  </si>
  <si>
    <t>号</t>
  </si>
  <si>
    <t>（目的）</t>
  </si>
  <si>
    <t>占用の目的</t>
  </si>
  <si>
    <t>（土地の占用）</t>
  </si>
  <si>
    <t>第２条　 工作物の設置場所及び占用面積は、次のとおりとする。</t>
  </si>
  <si>
    <t>西日本電信電話株式会社</t>
  </si>
  <si>
    <t>２７－１</t>
  </si>
  <si>
    <t>種類</t>
  </si>
  <si>
    <t>コンクリート柱</t>
  </si>
  <si>
    <t>３本</t>
  </si>
  <si>
    <t>（工作物の種類等）</t>
  </si>
  <si>
    <t>種　　類</t>
  </si>
  <si>
    <t>構　　造</t>
  </si>
  <si>
    <t>面　積</t>
  </si>
  <si>
    <t>占　用　料</t>
  </si>
  <si>
    <t>年額２５０円×３本×１１月
÷１２月=６８７円</t>
  </si>
  <si>
    <t>減免</t>
  </si>
  <si>
    <t>（失効）</t>
  </si>
  <si>
    <t>第６条　 この許可は、次に掲げるときはその効力を失う。</t>
  </si>
  <si>
    <t>（その他）</t>
  </si>
  <si>
    <t>別記様式第八（甲）</t>
  </si>
  <si>
    <t>許　　可　　申　　請　　書</t>
  </si>
  <si>
    <t>平成　　　年　　　月　　　日</t>
  </si>
  <si>
    <t>垂水市長　　尾　脇　雅　弥　　殿</t>
  </si>
  <si>
    <t>申請者</t>
  </si>
  <si>
    <t>住　所</t>
  </si>
  <si>
    <t>氏　名</t>
  </si>
  <si>
    <t>別紙のとおり河川法第２４条、第２６条の許可を申請します。</t>
  </si>
  <si>
    <t>備　考</t>
  </si>
  <si>
    <t>　</t>
  </si>
  <si>
    <t>　１　申請者が法人である場合においては、氏名はその法人の名称及び代表者の氏名を記載すること。</t>
  </si>
  <si>
    <t>　（土地の占用）</t>
  </si>
  <si>
    <t>河川の名称</t>
  </si>
  <si>
    <t>占用の場所</t>
  </si>
  <si>
    <t>占用の面積</t>
  </si>
  <si>
    <t>占用の期間</t>
  </si>
  <si>
    <t>備　考</t>
  </si>
  <si>
    <t>　１　 「占用の目的及び態様」については、田、畑、運動場、公園等を設置するなどのため使用する旨を記載し、</t>
  </si>
  <si>
    <t>　２　 許可を受けた事項の変更の許可の申請にあっては、変更しない事項についても記載し、かつ、変更する</t>
  </si>
  <si>
    <t xml:space="preserve"> 　 事項については、変更前のものを赤色で併記すること。</t>
  </si>
  <si>
    <t>　　さらにその使用方法の概要を記載すること。</t>
  </si>
  <si>
    <t>目的</t>
  </si>
  <si>
    <t>場所</t>
  </si>
  <si>
    <t>工作物の名称又は種類</t>
  </si>
  <si>
    <t>工作物の構造</t>
  </si>
  <si>
    <t>工事の実施方法</t>
  </si>
  <si>
    <t>工期</t>
  </si>
  <si>
    <t>占用面積</t>
  </si>
  <si>
    <t>事業所発信番号</t>
  </si>
  <si>
    <t>準用河川　深港川</t>
  </si>
  <si>
    <t>別記</t>
  </si>
  <si>
    <t>前回の許可
年月日・番号</t>
  </si>
  <si>
    <t>許可の内容</t>
  </si>
  <si>
    <t>河川名</t>
  </si>
  <si>
    <t>工作物の名称
又は種類とその
面積</t>
  </si>
  <si>
    <t>占　　用　　面　　積</t>
  </si>
  <si>
    <t>場　　　　　　　　　所</t>
  </si>
  <si>
    <t>目　　　　　　　　　的</t>
  </si>
  <si>
    <t>工　　事　　期　　間</t>
  </si>
  <si>
    <t>許　　可　　期　　間</t>
  </si>
  <si>
    <t>占　　 　用　　　 料</t>
  </si>
  <si>
    <t>河　　 　川　　　 名</t>
  </si>
  <si>
    <t>場　　所</t>
  </si>
  <si>
    <t>垂水市二川地内　深港川右岸</t>
  </si>
  <si>
    <t>許可の条件</t>
  </si>
  <si>
    <t>第１</t>
  </si>
  <si>
    <t>　 河川管理者垂水市長　尾脇雅弥（以下「管理者」という。）は、この許可を受けた者（以下「許可受者」という。）に対し、この許可に係る工事の実施等について、河川管理上、必要な指示をすることができる。</t>
  </si>
  <si>
    <t>第２</t>
  </si>
  <si>
    <t>　 許可受者は、この許可に係る許可期限が到来し、引き続き占用する意思がないと認められるとき、又はこの許可が失効したときは、「管理者」の指示するところにより、許可受者の費用負担において原状回復しなければならない。</t>
  </si>
  <si>
    <t>第３</t>
  </si>
  <si>
    <t>　 この事業のため、他の河川使用者に支障をきたし、又はきたす恐れがあるときは、許可受者は関係者と協議のうえ、適当な措置を講じなければならない。</t>
  </si>
  <si>
    <t>第４</t>
  </si>
  <si>
    <t>　 許可受者は、許可期限が到来し、なお、引き続き占用しようとするときは許可期限の３月前から１月前までの間に許可期間の更新の許可申請をしなければならない。</t>
  </si>
  <si>
    <t>第５</t>
  </si>
  <si>
    <t>　 この許可は、次に掲げるときは、その効力を失う。</t>
  </si>
  <si>
    <t>（１）　 この許可に係る事業を行うために必要な他の法令の規定による許可を拒否する処
　　 分があったとき。</t>
  </si>
  <si>
    <t>(2) 　この許可に係る事業が廃止されたとき。</t>
  </si>
  <si>
    <t>第６</t>
  </si>
  <si>
    <t>　 許可受者は、洪水又は暴風雨、地震、その他の原因によりこの許可に係る工作物に関して異常かつ重大な状態を発見したときは、直ちに応急措置をするとともに「管理者」にその旨を報告しなければならない。</t>
  </si>
  <si>
    <t>鹿児島支店長　　中島　馨生</t>
  </si>
  <si>
    <t>西鹿支設備第1-27　0301</t>
  </si>
  <si>
    <t>鋼より線</t>
  </si>
  <si>
    <t>電話柱</t>
  </si>
  <si>
    <t>支線</t>
  </si>
  <si>
    <t>1条</t>
  </si>
  <si>
    <t>　２　第３９条の規定により許可の申請を同時に行うときは、「第　条」の個所に根拠条文をすべて記載すること。</t>
  </si>
  <si>
    <t>　※添付書類　：　位置図、平面図、断面図、現況写真</t>
  </si>
  <si>
    <t>占用期間</t>
  </si>
  <si>
    <t>右岸：</t>
  </si>
  <si>
    <t>左岸：</t>
  </si>
  <si>
    <t>占用の目的及び態様</t>
  </si>
  <si>
    <t>認定電気通信事業の用に供する</t>
  </si>
  <si>
    <t>第３条　 工作物の種類及び構造並びに工作物に係る占用面積等は、次の表のとおりとする。</t>
  </si>
  <si>
    <t>（許可期間等）</t>
  </si>
  <si>
    <t>（工事）</t>
  </si>
  <si>
    <t>第５条　 工期は、平成27年5月20日から平成32年3月31日までとする。</t>
  </si>
  <si>
    <t>　（４）　 この許可にかかる事業が廃止されたとき。</t>
  </si>
  <si>
    <t>（この命令書の改正）</t>
  </si>
  <si>
    <t>第８条　 許可工作物については、維持管理を適正に行うこと。</t>
  </si>
  <si>
    <t>第９条　施工中は、汚濁水対策に留意し環境に配慮すること。</t>
  </si>
  <si>
    <t>　 なお、この処分について不服があるときは、この処分があったことを知った日の翌日から起算して６０日以内に、垂水市長に対して審査請求をすることができます。
　 また、処分の取消しの訴えは、この処分があったことを知った日の翌日から起算して６か月以内に、垂水市を被告として（訴訟において垂水市を代表する者は垂水市長となります。)、提起することができます。(当該期間内にあっても、処分の日から１年を経過すると処分の取消しの訴えを提起することができなくなります。)。
　 ただし、処分があったことを知った日の翌日から起算して６０日以内に審査請求をした場合には、処分の取消しの訴えは、その審査請求に対する裁決の送達を受けた日の翌日から起算して６か月以内に提起することができます。</t>
  </si>
  <si>
    <t>指令垂水河第</t>
  </si>
  <si>
    <t>工　作　物　等　設　置　許　可　書</t>
  </si>
  <si>
    <t>　また、処分の取消しの訴えは、この処分があったことを知った日の翌日から起算して６か月以内に、垂水市を被告として（訴訟において垂水市を代表する者は垂水市長となります。)、提起することができます。(当該期間内にあっても、処分の日から１年を経過すると処分の取消しの訴えを提起することができなくなります。)。
　 ただし、処分があったことを知った日の翌日から起算して６０日以内に審査請求をした場合には、処分の取消しの訴えは、その審査請求に対する裁決の送達を受けた日の翌日から起算して６か月以内に提起することができます。</t>
  </si>
  <si>
    <t>指令垂水河第</t>
  </si>
  <si>
    <t>乙の２（土地の占用：第２４条）</t>
  </si>
  <si>
    <t>乙の４（工作物の新築、改築、除却：第２６条）</t>
  </si>
  <si>
    <t>平成　　　年　　　月　　　日　　まで</t>
  </si>
  <si>
    <t>許可の日から</t>
  </si>
  <si>
    <t>平成　　年　　月　　日から　平成　　年　　月　　日まで</t>
  </si>
  <si>
    <t>から</t>
  </si>
  <si>
    <t>鹿屋市打馬二丁目16番6号</t>
  </si>
  <si>
    <t>占　　　用　　　許　　　可　　　書</t>
  </si>
  <si>
    <t>　 設置の場所</t>
  </si>
  <si>
    <t>２　 許可期限の更新許可申請は、許可期限の６ケ月前から許可期限の１ケ月前までの間にし
  なければならない。</t>
  </si>
  <si>
    <t>２　 この工作物の設置の許可を受けた者（以下「工作物設置者」という。）はこの許可に係る工
  事の実施については、垂水市長が河川管理上必要と認めてする指示に従わなければならな
  い。</t>
  </si>
  <si>
    <t>　（１）　 この許可に係る事業又は工事を行うために、必要な他の法令の規定による許可又は
       認可を拒否する処分があったとき。</t>
  </si>
  <si>
    <t>　（２）　 この許可に係る事業又は工事を行うために、必要な他の法令の規定による許可又は
       認可を受けないで、この認可の日から２年が経過したとき。</t>
  </si>
  <si>
    <t>　（３）　 工期の満了の際この許可に係る工事の過半の部分が、完成するに至っていないと認
        められる場合において、河川管理者がその事実を確認してその旨を工作物設置者に通
        知したとき。</t>
  </si>
  <si>
    <t>第７条　 河川管理者は、この命令書を整理する必要があると認めるときは、これを改正すること
   ができる。</t>
  </si>
  <si>
    <t>２　工作物設置者は、洪水又は暴風雨、地震、その他の原因によりこの許可に係る工作物に
  関して異常かつ重大な状態を発見した時は、直ちに応急措置をすると共に、垂水市長にそ
  の旨を報告しなければならない。</t>
  </si>
  <si>
    <t>３　出水が予想される場合は、速やかに足場の撤去を行うこと。</t>
  </si>
  <si>
    <t>４　工事中における第三者からの苦情等については、設置者において対処すること。</t>
  </si>
  <si>
    <t>から</t>
  </si>
  <si>
    <t>工事期間</t>
  </si>
  <si>
    <t>78日間</t>
  </si>
  <si>
    <t>３　工作物の設置者は、この許可に係る工事に着手しようとするときは、あらかじめ垂水市長に
　　その旨を届け出なければならない。</t>
  </si>
  <si>
    <t>４　工作物の設置者は、この許可に係る工事の施工中において生ずるおそれのある洪水等に
  よる災害の発生を防止するために、垂水市長の指示を受けて必要な措置をとらなければなら
  ない。</t>
  </si>
  <si>
    <t>５　工作物の設置者は、工期内にこの許可に係る工事のすべてが完成した時は、垂水市長へ
　別紙様式によりその旨を届け出て検査に合格しなければならない</t>
  </si>
  <si>
    <t>６　工作物の設置者は、前項の検査に合格した後でなければ、当該検査に係る工作物又は
　その部分を使用してはならない。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</si>
</sst>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2"/>
      <color indexed="8"/>
      <name val="ＭＳ Ｐ明朝"/>
      <family val="1"/>
    </font>
    <font>
      <sz val="10"/>
      <color indexed="8"/>
      <name val="ＭＳ Ｐ明朝"/>
      <family val="1"/>
    </font>
    <font>
      <sz val="14"/>
      <color indexed="8"/>
      <name val="ＭＳ Ｐ明朝"/>
      <family val="1"/>
    </font>
    <font>
      <sz val="16"/>
      <color indexed="8"/>
      <name val="ＭＳ Ｐ明朝"/>
      <family val="1"/>
    </font>
    <font>
      <b/>
      <sz val="18"/>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0"/>
      <color theme="1"/>
      <name val="ＭＳ Ｐ明朝"/>
      <family val="1"/>
    </font>
    <font>
      <sz val="14"/>
      <color theme="1"/>
      <name val="ＭＳ Ｐ明朝"/>
      <family val="1"/>
    </font>
    <font>
      <sz val="16"/>
      <color theme="1"/>
      <name val="ＭＳ Ｐ明朝"/>
      <family val="1"/>
    </font>
    <font>
      <b/>
      <sz val="1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thin"/>
      <right/>
      <top style="medium"/>
      <bottom/>
    </border>
    <border>
      <left/>
      <right style="medium"/>
      <top style="medium"/>
      <bottom/>
    </border>
    <border>
      <left/>
      <right style="medium"/>
      <top/>
      <bottom/>
    </border>
    <border>
      <left/>
      <right style="medium"/>
      <top/>
      <bottom style="thin"/>
    </border>
    <border>
      <left style="medium"/>
      <right/>
      <top style="thin"/>
      <bottom/>
    </border>
    <border>
      <left/>
      <right style="medium"/>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79">
    <xf numFmtId="0" fontId="0" fillId="0" borderId="0" xfId="0" applyFont="1" applyAlignment="1">
      <alignment vertical="center"/>
    </xf>
    <xf numFmtId="0" fontId="41" fillId="0" borderId="0" xfId="0" applyFont="1" applyAlignment="1">
      <alignment vertical="center"/>
    </xf>
    <xf numFmtId="0" fontId="0" fillId="8" borderId="0" xfId="0" applyFill="1" applyAlignment="1">
      <alignment vertical="center"/>
    </xf>
    <xf numFmtId="0" fontId="41" fillId="8" borderId="0" xfId="0" applyFont="1" applyFill="1" applyAlignment="1">
      <alignment vertical="center"/>
    </xf>
    <xf numFmtId="0" fontId="41" fillId="8" borderId="10" xfId="0" applyFont="1" applyFill="1" applyBorder="1" applyAlignment="1">
      <alignment vertical="center"/>
    </xf>
    <xf numFmtId="0" fontId="41" fillId="8" borderId="0" xfId="0" applyFont="1" applyFill="1" applyBorder="1" applyAlignment="1">
      <alignment vertical="center"/>
    </xf>
    <xf numFmtId="0" fontId="42" fillId="0" borderId="0" xfId="0" applyFont="1" applyAlignment="1">
      <alignment vertical="center"/>
    </xf>
    <xf numFmtId="176" fontId="42" fillId="0" borderId="0" xfId="0" applyNumberFormat="1" applyFont="1" applyAlignment="1">
      <alignment horizontal="distributed" vertical="center"/>
    </xf>
    <xf numFmtId="0" fontId="42" fillId="0" borderId="0" xfId="0" applyFont="1" applyAlignment="1">
      <alignment vertical="distributed" wrapText="1"/>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left" vertical="center"/>
    </xf>
    <xf numFmtId="0" fontId="41" fillId="0" borderId="0" xfId="0" applyFont="1" applyFill="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10" xfId="0" applyFont="1" applyBorder="1" applyAlignment="1">
      <alignment vertical="center"/>
    </xf>
    <xf numFmtId="0" fontId="41" fillId="0" borderId="0" xfId="0" applyFont="1" applyBorder="1" applyAlignment="1">
      <alignment vertical="center"/>
    </xf>
    <xf numFmtId="0" fontId="41" fillId="0" borderId="14" xfId="0"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3" fillId="0" borderId="0" xfId="0" applyFont="1" applyAlignment="1">
      <alignment vertical="center"/>
    </xf>
    <xf numFmtId="0" fontId="42" fillId="0" borderId="11" xfId="0" applyFont="1" applyBorder="1" applyAlignment="1">
      <alignment vertical="center"/>
    </xf>
    <xf numFmtId="0" fontId="43" fillId="0" borderId="12" xfId="0" applyFont="1" applyBorder="1" applyAlignment="1">
      <alignment horizontal="left" vertical="center"/>
    </xf>
    <xf numFmtId="0" fontId="43" fillId="0" borderId="13" xfId="0" applyFont="1" applyBorder="1" applyAlignment="1">
      <alignment horizontal="left" vertical="center"/>
    </xf>
    <xf numFmtId="0" fontId="43" fillId="0" borderId="0" xfId="0" applyFont="1" applyBorder="1" applyAlignment="1">
      <alignment horizontal="left" vertical="center"/>
    </xf>
    <xf numFmtId="0" fontId="43" fillId="0" borderId="14" xfId="0" applyFont="1" applyBorder="1" applyAlignment="1">
      <alignment horizontal="left" vertical="center"/>
    </xf>
    <xf numFmtId="0" fontId="43" fillId="0" borderId="10" xfId="0" applyFont="1" applyBorder="1" applyAlignment="1">
      <alignment vertical="center"/>
    </xf>
    <xf numFmtId="0" fontId="42" fillId="0" borderId="0" xfId="0" applyFont="1" applyBorder="1" applyAlignment="1">
      <alignment horizontal="left" vertical="center"/>
    </xf>
    <xf numFmtId="0" fontId="42" fillId="0" borderId="14" xfId="0" applyFont="1" applyBorder="1" applyAlignment="1">
      <alignment horizontal="left"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0" xfId="0" applyFont="1" applyBorder="1" applyAlignment="1">
      <alignment horizontal="distributed" vertical="center"/>
    </xf>
    <xf numFmtId="0" fontId="41" fillId="8" borderId="10" xfId="0" applyFont="1" applyFill="1" applyBorder="1" applyAlignment="1" applyProtection="1">
      <alignment vertical="center"/>
      <protection locked="0"/>
    </xf>
    <xf numFmtId="0" fontId="44" fillId="0" borderId="0" xfId="0" applyFont="1" applyAlignment="1">
      <alignment vertical="center"/>
    </xf>
    <xf numFmtId="176" fontId="41" fillId="8" borderId="10" xfId="0" applyNumberFormat="1" applyFont="1" applyFill="1" applyBorder="1" applyAlignment="1" applyProtection="1">
      <alignment vertical="center"/>
      <protection locked="0"/>
    </xf>
    <xf numFmtId="0" fontId="41" fillId="8" borderId="0" xfId="0" applyFont="1" applyFill="1" applyBorder="1" applyAlignment="1">
      <alignment horizontal="center" vertical="center"/>
    </xf>
    <xf numFmtId="0" fontId="41" fillId="8" borderId="0" xfId="0" applyFont="1" applyFill="1" applyBorder="1" applyAlignment="1" applyProtection="1">
      <alignment horizontal="left" vertical="center"/>
      <protection locked="0"/>
    </xf>
    <xf numFmtId="0" fontId="42" fillId="0" borderId="0" xfId="0" applyFont="1" applyAlignment="1">
      <alignment horizontal="left" vertical="center"/>
    </xf>
    <xf numFmtId="176" fontId="42" fillId="0" borderId="0" xfId="0" applyNumberFormat="1" applyFont="1" applyAlignment="1">
      <alignment horizontal="distributed" vertical="center"/>
    </xf>
    <xf numFmtId="0" fontId="43" fillId="0" borderId="0" xfId="0" applyFont="1" applyAlignment="1">
      <alignment horizontal="left" vertical="center"/>
    </xf>
    <xf numFmtId="0" fontId="42" fillId="0" borderId="0" xfId="0" applyFont="1" applyBorder="1" applyAlignment="1">
      <alignment horizontal="left" vertical="center"/>
    </xf>
    <xf numFmtId="0" fontId="42" fillId="0" borderId="0" xfId="0" applyFont="1" applyAlignment="1">
      <alignment horizontal="left" vertical="distributed" wrapText="1"/>
    </xf>
    <xf numFmtId="0" fontId="42" fillId="0" borderId="16" xfId="0" applyFont="1" applyBorder="1" applyAlignment="1">
      <alignment vertical="center"/>
    </xf>
    <xf numFmtId="0" fontId="41" fillId="8" borderId="0" xfId="0" applyFont="1" applyFill="1" applyBorder="1" applyAlignment="1" applyProtection="1">
      <alignment horizontal="center" vertical="center"/>
      <protection locked="0"/>
    </xf>
    <xf numFmtId="0" fontId="42" fillId="0" borderId="0" xfId="0" applyFont="1" applyAlignment="1">
      <alignment horizontal="left" vertical="center"/>
    </xf>
    <xf numFmtId="0" fontId="42" fillId="0" borderId="0" xfId="0" applyFont="1" applyAlignment="1">
      <alignment horizontal="left" vertical="distributed" wrapText="1"/>
    </xf>
    <xf numFmtId="0" fontId="42" fillId="0" borderId="0" xfId="0" applyFont="1" applyAlignment="1">
      <alignment horizontal="distributed" vertical="center"/>
    </xf>
    <xf numFmtId="0" fontId="45" fillId="0" borderId="0" xfId="0" applyFont="1" applyAlignment="1">
      <alignment horizontal="center" vertical="center"/>
    </xf>
    <xf numFmtId="176" fontId="42" fillId="0" borderId="0" xfId="0" applyNumberFormat="1" applyFont="1" applyAlignment="1">
      <alignment horizontal="distributed" vertical="center"/>
    </xf>
    <xf numFmtId="0" fontId="42" fillId="0" borderId="0" xfId="0" applyFont="1" applyAlignment="1">
      <alignment vertical="distributed" wrapText="1"/>
    </xf>
    <xf numFmtId="0" fontId="42" fillId="0" borderId="0" xfId="0" applyFont="1" applyAlignment="1">
      <alignment vertical="center"/>
    </xf>
    <xf numFmtId="0" fontId="42" fillId="0" borderId="0" xfId="0" applyFont="1" applyAlignment="1">
      <alignment horizontal="left" vertical="center"/>
    </xf>
    <xf numFmtId="0" fontId="42" fillId="0" borderId="0" xfId="0" applyFont="1" applyAlignment="1">
      <alignment vertical="center"/>
    </xf>
    <xf numFmtId="176" fontId="42" fillId="0" borderId="0" xfId="0" applyNumberFormat="1" applyFont="1" applyAlignment="1">
      <alignment horizontal="distributed" vertical="distributed"/>
    </xf>
    <xf numFmtId="0" fontId="42" fillId="0" borderId="0" xfId="0" applyFont="1" applyBorder="1" applyAlignment="1">
      <alignment horizontal="left" vertical="center"/>
    </xf>
    <xf numFmtId="0" fontId="42" fillId="0" borderId="0" xfId="0" applyFont="1" applyAlignment="1">
      <alignment horizontal="left" vertical="distributed" wrapText="1"/>
    </xf>
    <xf numFmtId="0" fontId="42" fillId="0" borderId="0" xfId="0" applyFont="1" applyAlignment="1">
      <alignment vertical="center"/>
    </xf>
    <xf numFmtId="0" fontId="42" fillId="0" borderId="0" xfId="0" applyFont="1" applyAlignment="1">
      <alignment vertical="distributed" wrapText="1"/>
    </xf>
    <xf numFmtId="176" fontId="41" fillId="8" borderId="0" xfId="0" applyNumberFormat="1" applyFont="1" applyFill="1" applyBorder="1" applyAlignment="1" applyProtection="1">
      <alignment horizontal="center" vertical="center"/>
      <protection locked="0"/>
    </xf>
    <xf numFmtId="0" fontId="42" fillId="0" borderId="0" xfId="0" applyFont="1" applyAlignment="1">
      <alignment vertical="distributed" wrapText="1"/>
    </xf>
    <xf numFmtId="0" fontId="42" fillId="0" borderId="0" xfId="0" applyFont="1" applyBorder="1" applyAlignment="1">
      <alignment horizontal="distributed" vertical="center"/>
    </xf>
    <xf numFmtId="0" fontId="42" fillId="0" borderId="16" xfId="0" applyFont="1" applyBorder="1" applyAlignment="1">
      <alignment horizontal="center" vertical="center"/>
    </xf>
    <xf numFmtId="0" fontId="43" fillId="0" borderId="0" xfId="0" applyFont="1" applyAlignment="1">
      <alignment horizontal="left"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2" fillId="0" borderId="10"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5"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horizontal="distributed" vertical="center"/>
    </xf>
    <xf numFmtId="0" fontId="41" fillId="0" borderId="18" xfId="0" applyFont="1" applyFill="1" applyBorder="1" applyAlignment="1" applyProtection="1">
      <alignment horizontal="left" vertical="center" wrapText="1"/>
      <protection locked="0"/>
    </xf>
    <xf numFmtId="0" fontId="41" fillId="0" borderId="18" xfId="0" applyFont="1" applyFill="1" applyBorder="1" applyAlignment="1" applyProtection="1">
      <alignment horizontal="left" vertical="center"/>
      <protection locked="0"/>
    </xf>
    <xf numFmtId="0" fontId="41" fillId="33" borderId="19" xfId="0" applyFont="1" applyFill="1" applyBorder="1" applyAlignment="1" applyProtection="1">
      <alignment horizontal="center" vertical="center" shrinkToFit="1"/>
      <protection locked="0"/>
    </xf>
    <xf numFmtId="0" fontId="41" fillId="33" borderId="20" xfId="0" applyFont="1" applyFill="1" applyBorder="1" applyAlignment="1" applyProtection="1">
      <alignment horizontal="center" vertical="center" shrinkToFit="1"/>
      <protection locked="0"/>
    </xf>
    <xf numFmtId="0" fontId="41" fillId="33" borderId="21" xfId="0" applyFont="1" applyFill="1" applyBorder="1" applyAlignment="1" applyProtection="1">
      <alignment horizontal="center" vertical="center" shrinkToFit="1"/>
      <protection locked="0"/>
    </xf>
    <xf numFmtId="0" fontId="41" fillId="0" borderId="19" xfId="0"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1" fillId="0" borderId="21" xfId="0" applyFont="1" applyFill="1" applyBorder="1" applyAlignment="1">
      <alignment horizontal="center" vertical="center" shrinkToFit="1"/>
    </xf>
    <xf numFmtId="176" fontId="41" fillId="0" borderId="19" xfId="0" applyNumberFormat="1" applyFont="1" applyFill="1" applyBorder="1" applyAlignment="1" applyProtection="1">
      <alignment horizontal="center" vertical="center"/>
      <protection locked="0"/>
    </xf>
    <xf numFmtId="176" fontId="41" fillId="0" borderId="20" xfId="0" applyNumberFormat="1" applyFont="1" applyFill="1" applyBorder="1" applyAlignment="1" applyProtection="1">
      <alignment horizontal="center" vertical="center"/>
      <protection locked="0"/>
    </xf>
    <xf numFmtId="0" fontId="41" fillId="33" borderId="18" xfId="0" applyFont="1" applyFill="1" applyBorder="1" applyAlignment="1">
      <alignment horizontal="center" vertical="center" wrapText="1"/>
    </xf>
    <xf numFmtId="0" fontId="41" fillId="0" borderId="19" xfId="0" applyFont="1" applyFill="1" applyBorder="1" applyAlignment="1" applyProtection="1">
      <alignment horizontal="left" vertical="center"/>
      <protection locked="0"/>
    </xf>
    <xf numFmtId="0" fontId="41" fillId="0" borderId="20" xfId="0" applyFont="1" applyFill="1" applyBorder="1" applyAlignment="1" applyProtection="1">
      <alignment horizontal="left" vertical="center"/>
      <protection locked="0"/>
    </xf>
    <xf numFmtId="0" fontId="41" fillId="0" borderId="21" xfId="0" applyFont="1" applyFill="1" applyBorder="1" applyAlignment="1" applyProtection="1">
      <alignment horizontal="left" vertical="center"/>
      <protection locked="0"/>
    </xf>
    <xf numFmtId="0" fontId="41" fillId="33" borderId="18"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33" borderId="19" xfId="0" applyFont="1" applyFill="1" applyBorder="1" applyAlignment="1">
      <alignment horizontal="center" vertical="center"/>
    </xf>
    <xf numFmtId="0" fontId="41" fillId="33" borderId="20" xfId="0" applyFont="1" applyFill="1" applyBorder="1" applyAlignment="1">
      <alignment horizontal="center" vertical="center"/>
    </xf>
    <xf numFmtId="0" fontId="41" fillId="33" borderId="21" xfId="0" applyFont="1" applyFill="1" applyBorder="1" applyAlignment="1">
      <alignment horizontal="center" vertical="center"/>
    </xf>
    <xf numFmtId="0" fontId="41" fillId="8" borderId="0" xfId="0" applyFont="1" applyFill="1" applyAlignment="1">
      <alignment horizontal="center" vertical="center"/>
    </xf>
    <xf numFmtId="0" fontId="41" fillId="0" borderId="19" xfId="0" applyFont="1" applyFill="1" applyBorder="1" applyAlignment="1" applyProtection="1" quotePrefix="1">
      <alignment horizontal="center" vertical="center"/>
      <protection locked="0"/>
    </xf>
    <xf numFmtId="0" fontId="41" fillId="0" borderId="20" xfId="0" applyFont="1" applyFill="1" applyBorder="1" applyAlignment="1" applyProtection="1">
      <alignment horizontal="center" vertical="center"/>
      <protection locked="0"/>
    </xf>
    <xf numFmtId="0" fontId="41" fillId="0" borderId="21" xfId="0" applyFont="1" applyFill="1" applyBorder="1" applyAlignment="1" applyProtection="1">
      <alignment horizontal="center" vertical="center"/>
      <protection locked="0"/>
    </xf>
    <xf numFmtId="176" fontId="41" fillId="0" borderId="18" xfId="0" applyNumberFormat="1" applyFont="1" applyFill="1" applyBorder="1" applyAlignment="1" applyProtection="1">
      <alignment horizontal="center" vertical="center"/>
      <protection locked="0"/>
    </xf>
    <xf numFmtId="58" fontId="41" fillId="0" borderId="18" xfId="0"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41" fillId="0" borderId="19" xfId="0" applyFont="1" applyFill="1" applyBorder="1" applyAlignment="1" applyProtection="1">
      <alignment horizontal="center" vertical="center"/>
      <protection locked="0"/>
    </xf>
    <xf numFmtId="176" fontId="41" fillId="8" borderId="10" xfId="0" applyNumberFormat="1" applyFont="1" applyFill="1" applyBorder="1" applyAlignment="1" applyProtection="1">
      <alignment horizontal="center" vertical="center"/>
      <protection locked="0"/>
    </xf>
    <xf numFmtId="176" fontId="41" fillId="8" borderId="14" xfId="0" applyNumberFormat="1" applyFont="1" applyFill="1" applyBorder="1" applyAlignment="1" applyProtection="1">
      <alignment horizontal="center" vertical="center"/>
      <protection locked="0"/>
    </xf>
    <xf numFmtId="176" fontId="41" fillId="0" borderId="21" xfId="0" applyNumberFormat="1" applyFont="1" applyFill="1" applyBorder="1" applyAlignment="1" applyProtection="1">
      <alignment horizontal="center" vertical="center"/>
      <protection locked="0"/>
    </xf>
    <xf numFmtId="176" fontId="42" fillId="0" borderId="0" xfId="0" applyNumberFormat="1" applyFont="1" applyAlignment="1">
      <alignment horizontal="distributed" vertical="center"/>
    </xf>
    <xf numFmtId="0" fontId="42" fillId="0" borderId="0" xfId="0" applyFont="1" applyAlignment="1">
      <alignment horizontal="left" vertical="distributed" wrapText="1"/>
    </xf>
    <xf numFmtId="0" fontId="42" fillId="0" borderId="1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5"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6" fillId="0" borderId="0" xfId="0" applyFont="1" applyAlignment="1">
      <alignment horizontal="center" vertical="center"/>
    </xf>
    <xf numFmtId="0" fontId="42" fillId="0" borderId="0" xfId="0" applyFont="1" applyAlignment="1">
      <alignment horizontal="distributed" vertical="center"/>
    </xf>
    <xf numFmtId="0" fontId="42" fillId="0" borderId="0" xfId="0" applyFont="1" applyAlignment="1">
      <alignment horizontal="left" vertical="center" shrinkToFit="1"/>
    </xf>
    <xf numFmtId="0" fontId="42" fillId="0" borderId="0" xfId="0" applyFont="1" applyAlignment="1">
      <alignment vertical="distributed" wrapText="1"/>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176" fontId="42" fillId="0" borderId="0" xfId="0" applyNumberFormat="1" applyFont="1" applyAlignment="1">
      <alignment horizontal="left" vertical="center"/>
    </xf>
    <xf numFmtId="0" fontId="42" fillId="0" borderId="0" xfId="0" applyFont="1" applyAlignment="1">
      <alignment horizontal="left" vertical="distributed"/>
    </xf>
    <xf numFmtId="0" fontId="42" fillId="0" borderId="0" xfId="0" applyFont="1" applyAlignment="1">
      <alignment vertical="center"/>
    </xf>
    <xf numFmtId="176" fontId="42" fillId="0" borderId="0" xfId="0" applyNumberFormat="1" applyFont="1" applyAlignment="1">
      <alignment horizontal="distributed" vertical="distributed"/>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left" vertical="center"/>
    </xf>
    <xf numFmtId="0" fontId="42" fillId="0" borderId="23" xfId="0" applyFont="1" applyBorder="1" applyAlignment="1">
      <alignment horizontal="left" vertical="center"/>
    </xf>
    <xf numFmtId="0" fontId="42" fillId="0" borderId="28" xfId="0" applyFont="1" applyBorder="1" applyAlignment="1">
      <alignment horizontal="left" vertical="center"/>
    </xf>
    <xf numFmtId="0" fontId="42" fillId="0" borderId="10" xfId="0" applyFont="1" applyBorder="1" applyAlignment="1">
      <alignment horizontal="left" vertical="center"/>
    </xf>
    <xf numFmtId="0" fontId="42" fillId="0" borderId="0" xfId="0" applyFont="1" applyBorder="1" applyAlignment="1">
      <alignment horizontal="left" vertical="center"/>
    </xf>
    <xf numFmtId="0" fontId="42" fillId="0" borderId="29" xfId="0" applyFont="1" applyBorder="1" applyAlignment="1">
      <alignment horizontal="left"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2" fillId="0" borderId="30" xfId="0" applyFont="1" applyBorder="1" applyAlignment="1">
      <alignment horizontal="left" vertical="center"/>
    </xf>
    <xf numFmtId="0" fontId="42" fillId="0" borderId="31" xfId="0" applyFont="1" applyBorder="1" applyAlignment="1">
      <alignment horizontal="center" vertical="center"/>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42" fillId="0" borderId="32" xfId="0" applyFont="1" applyBorder="1" applyAlignment="1">
      <alignment horizontal="left" vertical="center"/>
    </xf>
    <xf numFmtId="0" fontId="42" fillId="0" borderId="31" xfId="0" applyFont="1" applyBorder="1" applyAlignment="1">
      <alignment horizontal="distributed" vertical="distributed" wrapText="1"/>
    </xf>
    <xf numFmtId="0" fontId="42" fillId="0" borderId="12" xfId="0" applyFont="1" applyBorder="1" applyAlignment="1">
      <alignment horizontal="distributed" vertical="distributed"/>
    </xf>
    <xf numFmtId="0" fontId="42" fillId="0" borderId="13" xfId="0" applyFont="1" applyBorder="1" applyAlignment="1">
      <alignment horizontal="distributed" vertical="distributed"/>
    </xf>
    <xf numFmtId="0" fontId="42" fillId="0" borderId="25" xfId="0" applyFont="1" applyBorder="1" applyAlignment="1">
      <alignment horizontal="distributed" vertical="distributed" wrapText="1"/>
    </xf>
    <xf numFmtId="0" fontId="42" fillId="0" borderId="0" xfId="0" applyFont="1" applyBorder="1" applyAlignment="1">
      <alignment horizontal="distributed" vertical="distributed"/>
    </xf>
    <xf numFmtId="0" fontId="42" fillId="0" borderId="14" xfId="0" applyFont="1" applyBorder="1" applyAlignment="1">
      <alignment horizontal="distributed" vertical="distributed"/>
    </xf>
    <xf numFmtId="0" fontId="42" fillId="0" borderId="25" xfId="0" applyFont="1" applyBorder="1" applyAlignment="1">
      <alignment horizontal="distributed" vertical="distributed"/>
    </xf>
    <xf numFmtId="0" fontId="42" fillId="0" borderId="26" xfId="0" applyFont="1" applyBorder="1" applyAlignment="1">
      <alignment horizontal="distributed" vertical="distributed"/>
    </xf>
    <xf numFmtId="0" fontId="42" fillId="0" borderId="16" xfId="0" applyFont="1" applyBorder="1" applyAlignment="1">
      <alignment horizontal="distributed" vertical="distributed"/>
    </xf>
    <xf numFmtId="0" fontId="42" fillId="0" borderId="17" xfId="0" applyFont="1" applyBorder="1" applyAlignment="1">
      <alignment horizontal="distributed" vertical="distributed"/>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35" xfId="0" applyFont="1" applyBorder="1" applyAlignment="1">
      <alignment horizontal="center" vertical="center"/>
    </xf>
    <xf numFmtId="176" fontId="42" fillId="0" borderId="11" xfId="0" applyNumberFormat="1" applyFont="1" applyBorder="1" applyAlignment="1">
      <alignment horizontal="left" vertical="center"/>
    </xf>
    <xf numFmtId="176" fontId="42" fillId="0" borderId="12" xfId="0" applyNumberFormat="1" applyFont="1" applyBorder="1" applyAlignment="1">
      <alignment horizontal="left" vertical="center"/>
    </xf>
    <xf numFmtId="176" fontId="42" fillId="0" borderId="32" xfId="0" applyNumberFormat="1" applyFont="1" applyBorder="1" applyAlignment="1">
      <alignment horizontal="left" vertical="center"/>
    </xf>
    <xf numFmtId="176" fontId="42" fillId="0" borderId="10" xfId="0" applyNumberFormat="1" applyFont="1" applyBorder="1" applyAlignment="1">
      <alignment horizontal="left" vertical="center"/>
    </xf>
    <xf numFmtId="176" fontId="42" fillId="0" borderId="0" xfId="0" applyNumberFormat="1" applyFont="1" applyBorder="1" applyAlignment="1">
      <alignment horizontal="left" vertical="center"/>
    </xf>
    <xf numFmtId="176" fontId="42" fillId="0" borderId="29" xfId="0" applyNumberFormat="1" applyFont="1" applyBorder="1" applyAlignment="1">
      <alignment horizontal="left" vertical="center"/>
    </xf>
    <xf numFmtId="176" fontId="42" fillId="0" borderId="36" xfId="0" applyNumberFormat="1" applyFont="1" applyBorder="1" applyAlignment="1">
      <alignment horizontal="left" vertical="center"/>
    </xf>
    <xf numFmtId="176" fontId="42" fillId="0" borderId="34" xfId="0" applyNumberFormat="1" applyFont="1" applyBorder="1" applyAlignment="1">
      <alignment horizontal="left" vertical="center"/>
    </xf>
    <xf numFmtId="176" fontId="42" fillId="0" borderId="37" xfId="0" applyNumberFormat="1" applyFont="1" applyBorder="1" applyAlignment="1">
      <alignment horizontal="left" vertical="center"/>
    </xf>
    <xf numFmtId="0" fontId="42" fillId="0" borderId="32" xfId="0" applyFont="1" applyBorder="1" applyAlignment="1">
      <alignment horizontal="center" vertical="center"/>
    </xf>
    <xf numFmtId="0" fontId="42" fillId="0" borderId="30" xfId="0" applyFont="1" applyBorder="1" applyAlignment="1">
      <alignment horizontal="center" vertical="center"/>
    </xf>
    <xf numFmtId="0" fontId="42" fillId="0" borderId="0" xfId="0" applyFont="1" applyAlignment="1" quotePrefix="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H266"/>
  <sheetViews>
    <sheetView tabSelected="1" zoomScalePageLayoutView="0" workbookViewId="0" topLeftCell="A55">
      <selection activeCell="Z51" sqref="Z51"/>
    </sheetView>
  </sheetViews>
  <sheetFormatPr defaultColWidth="9.140625" defaultRowHeight="15"/>
  <cols>
    <col min="2" max="40" width="2.57421875" style="0" customWidth="1"/>
  </cols>
  <sheetData>
    <row r="1" spans="2:34" ht="21" customHeight="1">
      <c r="B1" s="1" t="s">
        <v>38</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2:34" ht="21" customHeight="1">
      <c r="B2" s="13"/>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5"/>
      <c r="AH2" s="1"/>
    </row>
    <row r="3" spans="2:34" ht="21"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8"/>
      <c r="AH3" s="1"/>
    </row>
    <row r="4" spans="2:34" ht="21" customHeight="1">
      <c r="B4" s="16"/>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8"/>
      <c r="AH4" s="1"/>
    </row>
    <row r="5" spans="2:34" ht="21" customHeight="1">
      <c r="B5" s="70" t="s">
        <v>39</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2"/>
      <c r="AH5" s="1"/>
    </row>
    <row r="6" spans="2:34" ht="21" customHeight="1">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1"/>
      <c r="AH6" s="6"/>
    </row>
    <row r="7" spans="2:34" ht="21" customHeight="1">
      <c r="B7" s="1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1"/>
      <c r="AH7" s="6"/>
    </row>
    <row r="8" spans="2:34" ht="21" customHeight="1">
      <c r="B8" s="19"/>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6"/>
    </row>
    <row r="9" spans="2:34" ht="21" customHeight="1">
      <c r="B9" s="19"/>
      <c r="C9" s="20"/>
      <c r="D9" s="20"/>
      <c r="E9" s="20"/>
      <c r="F9" s="20"/>
      <c r="G9" s="20"/>
      <c r="H9" s="20"/>
      <c r="I9" s="20"/>
      <c r="J9" s="20"/>
      <c r="K9" s="20"/>
      <c r="L9" s="20"/>
      <c r="M9" s="20"/>
      <c r="N9" s="20"/>
      <c r="O9" s="20"/>
      <c r="P9" s="20"/>
      <c r="Q9" s="20"/>
      <c r="R9" s="20"/>
      <c r="S9" s="20"/>
      <c r="T9" s="20"/>
      <c r="U9" s="20"/>
      <c r="W9" s="20" t="s">
        <v>40</v>
      </c>
      <c r="X9" s="20"/>
      <c r="Y9" s="20"/>
      <c r="Z9" s="20"/>
      <c r="AA9" s="20"/>
      <c r="AB9" s="20"/>
      <c r="AC9" s="20"/>
      <c r="AD9" s="20"/>
      <c r="AE9" s="20"/>
      <c r="AF9" s="20"/>
      <c r="AG9" s="21"/>
      <c r="AH9" s="6"/>
    </row>
    <row r="10" spans="2:34" ht="21" customHeight="1">
      <c r="B10" s="1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1"/>
      <c r="AH10" s="6"/>
    </row>
    <row r="11" spans="2:34" ht="21" customHeight="1">
      <c r="B11" s="19"/>
      <c r="C11" s="20" t="s">
        <v>41</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1"/>
      <c r="AH11" s="6"/>
    </row>
    <row r="12" spans="2:34" ht="21"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1"/>
      <c r="AH12" s="6"/>
    </row>
    <row r="13" spans="2:34" ht="21" customHeight="1">
      <c r="B13" s="1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1"/>
      <c r="AH13" s="6"/>
    </row>
    <row r="14" spans="2:34" ht="21" customHeight="1">
      <c r="B14" s="19"/>
      <c r="C14" s="20"/>
      <c r="D14" s="20"/>
      <c r="E14" s="20"/>
      <c r="F14" s="20"/>
      <c r="G14" s="20"/>
      <c r="H14" s="20"/>
      <c r="I14" s="20"/>
      <c r="J14" s="20"/>
      <c r="K14" s="20"/>
      <c r="L14" s="20"/>
      <c r="M14" s="20"/>
      <c r="N14" s="20"/>
      <c r="O14" s="20"/>
      <c r="P14" s="20"/>
      <c r="Q14" s="20" t="s">
        <v>42</v>
      </c>
      <c r="R14" s="20"/>
      <c r="S14" s="20"/>
      <c r="T14" s="20" t="s">
        <v>43</v>
      </c>
      <c r="U14" s="20"/>
      <c r="V14" s="20"/>
      <c r="W14" s="20"/>
      <c r="X14" s="20"/>
      <c r="Y14" s="20"/>
      <c r="Z14" s="20"/>
      <c r="AA14" s="20"/>
      <c r="AB14" s="20"/>
      <c r="AC14" s="20"/>
      <c r="AD14" s="20"/>
      <c r="AE14" s="20"/>
      <c r="AF14" s="20"/>
      <c r="AG14" s="21"/>
      <c r="AH14" s="6"/>
    </row>
    <row r="15" spans="2:34" ht="21"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1"/>
      <c r="AH15" s="6"/>
    </row>
    <row r="16" spans="2:34" ht="21" customHeight="1">
      <c r="B16" s="19"/>
      <c r="C16" s="20"/>
      <c r="D16" s="20"/>
      <c r="E16" s="20"/>
      <c r="F16" s="20"/>
      <c r="G16" s="20"/>
      <c r="H16" s="20"/>
      <c r="I16" s="20"/>
      <c r="J16" s="20"/>
      <c r="K16" s="20"/>
      <c r="L16" s="20"/>
      <c r="M16" s="20"/>
      <c r="N16" s="20"/>
      <c r="O16" s="20"/>
      <c r="P16" s="20"/>
      <c r="Q16" s="20"/>
      <c r="R16" s="20"/>
      <c r="S16" s="20"/>
      <c r="T16" s="20" t="s">
        <v>44</v>
      </c>
      <c r="U16" s="20"/>
      <c r="V16" s="20"/>
      <c r="W16" s="20"/>
      <c r="X16" s="20"/>
      <c r="Y16" s="20"/>
      <c r="Z16" s="20"/>
      <c r="AA16" s="20"/>
      <c r="AB16" s="20"/>
      <c r="AC16" s="20"/>
      <c r="AD16" s="20"/>
      <c r="AE16" s="20"/>
      <c r="AF16" s="20"/>
      <c r="AG16" s="21"/>
      <c r="AH16" s="6"/>
    </row>
    <row r="17" spans="2:34" ht="21" customHeight="1">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1"/>
      <c r="AH17" s="6"/>
    </row>
    <row r="18" spans="2:34" ht="21"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1"/>
      <c r="AH18" s="6"/>
    </row>
    <row r="19" spans="2:34" ht="21" customHeight="1">
      <c r="B19" s="19"/>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1"/>
      <c r="AH19" s="6"/>
    </row>
    <row r="20" spans="2:34" ht="21" customHeight="1">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1"/>
      <c r="AH20" s="6"/>
    </row>
    <row r="21" spans="2:34" ht="21"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1"/>
      <c r="AH21" s="6"/>
    </row>
    <row r="22" spans="2:34" ht="21" customHeight="1">
      <c r="B22" s="73" t="s">
        <v>45</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5"/>
      <c r="AH22" s="6"/>
    </row>
    <row r="23" spans="2:34" ht="21" customHeight="1">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1"/>
      <c r="AH23" s="6"/>
    </row>
    <row r="24" spans="2:34" ht="21"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1"/>
      <c r="AH24" s="6"/>
    </row>
    <row r="25" spans="2:34" ht="21" customHeight="1">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1"/>
      <c r="AH25" s="6"/>
    </row>
    <row r="26" spans="2:34" ht="21" customHeight="1">
      <c r="B26" s="19"/>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1"/>
      <c r="AH26" s="6"/>
    </row>
    <row r="27" spans="2:34" ht="21" customHeight="1">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1"/>
      <c r="AH27" s="6"/>
    </row>
    <row r="28" spans="2:34" ht="21" customHeight="1">
      <c r="B28" s="19"/>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1"/>
      <c r="AH28" s="6"/>
    </row>
    <row r="29" spans="2:34" ht="21" customHeight="1">
      <c r="B29" s="19"/>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1"/>
      <c r="AH29" s="6"/>
    </row>
    <row r="30" spans="2:34" ht="21" customHeight="1">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1"/>
      <c r="AH30" s="6"/>
    </row>
    <row r="31" spans="2:34" ht="21" customHeight="1">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1"/>
      <c r="AH31" s="6"/>
    </row>
    <row r="32" spans="2:34" ht="21" customHeight="1">
      <c r="B32" s="2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4"/>
      <c r="AH32" s="6"/>
    </row>
    <row r="33" spans="2:34" ht="21" customHeight="1">
      <c r="B33" s="6"/>
      <c r="C33" s="25" t="s">
        <v>46</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6"/>
    </row>
    <row r="34" spans="2:34" ht="21" customHeight="1">
      <c r="B34" s="6"/>
      <c r="C34" s="69" t="s">
        <v>48</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
    </row>
    <row r="35" spans="2:34" ht="21" customHeight="1">
      <c r="B35" s="6"/>
      <c r="C35" s="69" t="s">
        <v>103</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
    </row>
    <row r="36" spans="2:34" ht="21" customHeight="1">
      <c r="B36" s="6"/>
      <c r="C36" s="69" t="s">
        <v>104</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
    </row>
    <row r="37" spans="2:34" ht="21" customHeight="1">
      <c r="B37" s="6"/>
      <c r="C37" s="69" t="s">
        <v>47</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
    </row>
    <row r="38" spans="2:34" ht="21" customHeight="1">
      <c r="B38" s="68" t="s">
        <v>123</v>
      </c>
      <c r="C38" s="68"/>
      <c r="D38" s="68"/>
      <c r="E38" s="68"/>
      <c r="F38" s="68"/>
      <c r="G38" s="68"/>
      <c r="H38" s="68"/>
      <c r="I38" s="68"/>
      <c r="J38" s="68"/>
      <c r="K38" s="68"/>
      <c r="L38" s="68"/>
      <c r="M38" s="27"/>
      <c r="N38" s="27"/>
      <c r="O38" s="27"/>
      <c r="P38" s="27"/>
      <c r="Q38" s="27"/>
      <c r="R38" s="27"/>
      <c r="S38" s="27"/>
      <c r="T38" s="27"/>
      <c r="U38" s="27"/>
      <c r="V38" s="27"/>
      <c r="W38" s="27"/>
      <c r="X38" s="27"/>
      <c r="Y38" s="27"/>
      <c r="Z38" s="27"/>
      <c r="AA38" s="27"/>
      <c r="AB38" s="27"/>
      <c r="AC38" s="27"/>
      <c r="AD38" s="27"/>
      <c r="AE38" s="27"/>
      <c r="AF38" s="27"/>
      <c r="AG38" s="27"/>
      <c r="AH38" s="6"/>
    </row>
    <row r="39" spans="2:34" ht="21" customHeight="1">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c r="AH39" s="6"/>
    </row>
    <row r="40" spans="2:34" ht="21" customHeight="1">
      <c r="B40" s="33" t="s">
        <v>49</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2"/>
      <c r="AH40" s="6"/>
    </row>
    <row r="41" spans="2:34" ht="21" customHeight="1">
      <c r="B41" s="19">
        <v>1</v>
      </c>
      <c r="C41" s="34"/>
      <c r="D41" s="67" t="s">
        <v>50</v>
      </c>
      <c r="E41" s="67"/>
      <c r="F41" s="67"/>
      <c r="G41" s="67"/>
      <c r="H41" s="67"/>
      <c r="I41" s="67"/>
      <c r="J41" s="67"/>
      <c r="K41" s="67"/>
      <c r="L41" s="34"/>
      <c r="M41" s="34"/>
      <c r="N41" s="34"/>
      <c r="O41" s="34"/>
      <c r="P41" s="34"/>
      <c r="Q41" s="34"/>
      <c r="R41" s="34"/>
      <c r="S41" s="34"/>
      <c r="T41" s="34"/>
      <c r="U41" s="34"/>
      <c r="V41" s="34"/>
      <c r="W41" s="34"/>
      <c r="X41" s="34"/>
      <c r="Y41" s="34"/>
      <c r="Z41" s="34"/>
      <c r="AA41" s="34"/>
      <c r="AB41" s="34"/>
      <c r="AC41" s="34"/>
      <c r="AD41" s="34"/>
      <c r="AE41" s="34"/>
      <c r="AF41" s="34"/>
      <c r="AG41" s="35"/>
      <c r="AH41" s="6"/>
    </row>
    <row r="42" spans="2:34" ht="21" customHeight="1">
      <c r="B42" s="19"/>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5"/>
      <c r="AH42" s="6"/>
    </row>
    <row r="43" spans="2:34" ht="21" customHeight="1">
      <c r="B43" s="19"/>
      <c r="C43" s="34"/>
      <c r="D43" s="47"/>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5"/>
      <c r="AH43" s="6"/>
    </row>
    <row r="44" spans="2:34" ht="21" customHeight="1">
      <c r="B44" s="19"/>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5"/>
      <c r="AH44" s="6"/>
    </row>
    <row r="45" spans="2:34" ht="21" customHeight="1">
      <c r="B45" s="19"/>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5"/>
      <c r="AH45" s="6"/>
    </row>
    <row r="46" spans="2:34" ht="21" customHeight="1">
      <c r="B46" s="19">
        <v>2</v>
      </c>
      <c r="C46" s="34"/>
      <c r="D46" s="67" t="s">
        <v>108</v>
      </c>
      <c r="E46" s="67"/>
      <c r="F46" s="67"/>
      <c r="G46" s="67"/>
      <c r="H46" s="67"/>
      <c r="I46" s="67"/>
      <c r="J46" s="67"/>
      <c r="K46" s="67"/>
      <c r="L46" s="34"/>
      <c r="M46" s="34"/>
      <c r="N46" s="34"/>
      <c r="O46" s="34"/>
      <c r="P46" s="34"/>
      <c r="Q46" s="34"/>
      <c r="R46" s="34"/>
      <c r="S46" s="34"/>
      <c r="T46" s="34"/>
      <c r="U46" s="34"/>
      <c r="V46" s="34"/>
      <c r="W46" s="34"/>
      <c r="X46" s="34"/>
      <c r="Y46" s="34"/>
      <c r="Z46" s="34"/>
      <c r="AA46" s="34"/>
      <c r="AB46" s="34"/>
      <c r="AC46" s="34"/>
      <c r="AD46" s="34"/>
      <c r="AE46" s="34"/>
      <c r="AF46" s="34"/>
      <c r="AG46" s="35"/>
      <c r="AH46" s="6"/>
    </row>
    <row r="47" spans="2:34" ht="21" customHeight="1">
      <c r="B47" s="19"/>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5"/>
      <c r="AH47" s="6"/>
    </row>
    <row r="48" spans="2:34" ht="21" customHeight="1">
      <c r="B48" s="19"/>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5"/>
      <c r="AH48" s="6"/>
    </row>
    <row r="49" spans="2:34" ht="21" customHeight="1">
      <c r="B49" s="19"/>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5"/>
      <c r="AH49" s="6"/>
    </row>
    <row r="50" spans="2:34" ht="21" customHeight="1">
      <c r="B50" s="19"/>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5"/>
      <c r="AH50" s="6"/>
    </row>
    <row r="51" spans="2:34" ht="21" customHeight="1">
      <c r="B51" s="19">
        <v>3</v>
      </c>
      <c r="C51" s="34"/>
      <c r="D51" s="67" t="s">
        <v>51</v>
      </c>
      <c r="E51" s="67"/>
      <c r="F51" s="67"/>
      <c r="G51" s="67"/>
      <c r="H51" s="67"/>
      <c r="I51" s="67"/>
      <c r="J51" s="67"/>
      <c r="K51" s="67"/>
      <c r="L51" s="34"/>
      <c r="M51" s="34"/>
      <c r="N51" s="34"/>
      <c r="O51" s="34"/>
      <c r="P51" s="34"/>
      <c r="Q51" s="34"/>
      <c r="R51" s="34"/>
      <c r="S51" s="34"/>
      <c r="T51" s="34"/>
      <c r="U51" s="34"/>
      <c r="V51" s="34"/>
      <c r="W51" s="34"/>
      <c r="X51" s="34"/>
      <c r="Y51" s="34"/>
      <c r="Z51" s="34"/>
      <c r="AA51" s="34"/>
      <c r="AB51" s="34"/>
      <c r="AC51" s="34"/>
      <c r="AD51" s="34"/>
      <c r="AE51" s="34"/>
      <c r="AF51" s="34"/>
      <c r="AG51" s="35"/>
      <c r="AH51" s="6"/>
    </row>
    <row r="52" spans="2:34" ht="21" customHeight="1">
      <c r="B52" s="19"/>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5"/>
      <c r="AH52" s="6"/>
    </row>
    <row r="53" spans="2:34" ht="21" customHeight="1">
      <c r="B53" s="19"/>
      <c r="C53" s="34"/>
      <c r="E53" s="34"/>
      <c r="F53" s="61" t="s">
        <v>106</v>
      </c>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5"/>
      <c r="AH53" s="6"/>
    </row>
    <row r="54" spans="2:34" ht="21" customHeight="1">
      <c r="B54" s="19"/>
      <c r="C54" s="34"/>
      <c r="E54" s="34"/>
      <c r="F54" s="47" t="s">
        <v>107</v>
      </c>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5"/>
      <c r="AH54" s="6"/>
    </row>
    <row r="55" spans="2:34" ht="21" customHeight="1">
      <c r="B55" s="19"/>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5"/>
      <c r="AH55" s="6"/>
    </row>
    <row r="56" spans="2:34" ht="21" customHeight="1">
      <c r="B56" s="19">
        <v>4</v>
      </c>
      <c r="C56" s="34"/>
      <c r="D56" s="67" t="s">
        <v>52</v>
      </c>
      <c r="E56" s="67"/>
      <c r="F56" s="67"/>
      <c r="G56" s="67"/>
      <c r="H56" s="67"/>
      <c r="I56" s="67"/>
      <c r="J56" s="67"/>
      <c r="K56" s="67"/>
      <c r="L56" s="34"/>
      <c r="M56" s="34"/>
      <c r="N56" s="34"/>
      <c r="O56" s="34"/>
      <c r="P56" s="34"/>
      <c r="Q56" s="34"/>
      <c r="R56" s="34"/>
      <c r="S56" s="34"/>
      <c r="T56" s="34"/>
      <c r="U56" s="34"/>
      <c r="V56" s="34"/>
      <c r="W56" s="34"/>
      <c r="X56" s="34"/>
      <c r="Y56" s="34"/>
      <c r="Z56" s="34"/>
      <c r="AA56" s="34"/>
      <c r="AB56" s="34"/>
      <c r="AC56" s="34"/>
      <c r="AD56" s="34"/>
      <c r="AE56" s="34"/>
      <c r="AF56" s="34"/>
      <c r="AG56" s="35"/>
      <c r="AH56" s="6"/>
    </row>
    <row r="57" spans="2:34" ht="21" customHeight="1">
      <c r="B57" s="1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5"/>
      <c r="AH57" s="6"/>
    </row>
    <row r="58" spans="2:34" ht="21" customHeight="1">
      <c r="B58" s="1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5"/>
      <c r="AH58" s="6"/>
    </row>
    <row r="59" spans="2:34" ht="21" customHeight="1">
      <c r="B59" s="19"/>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5"/>
      <c r="AH59" s="6"/>
    </row>
    <row r="60" spans="2:34" ht="21" customHeight="1">
      <c r="B60" s="19"/>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5"/>
      <c r="AH60" s="6"/>
    </row>
    <row r="61" spans="2:34" ht="21" customHeight="1">
      <c r="B61" s="19">
        <v>5</v>
      </c>
      <c r="C61" s="34"/>
      <c r="D61" s="67" t="s">
        <v>53</v>
      </c>
      <c r="E61" s="67"/>
      <c r="F61" s="67"/>
      <c r="G61" s="67"/>
      <c r="H61" s="67"/>
      <c r="I61" s="67"/>
      <c r="J61" s="67"/>
      <c r="K61" s="67"/>
      <c r="L61" s="34"/>
      <c r="M61" s="34"/>
      <c r="N61" s="34"/>
      <c r="O61" s="34"/>
      <c r="P61" s="34"/>
      <c r="Q61" s="34"/>
      <c r="R61" s="34"/>
      <c r="S61" s="34"/>
      <c r="T61" s="34"/>
      <c r="U61" s="34"/>
      <c r="V61" s="34"/>
      <c r="W61" s="34"/>
      <c r="X61" s="34"/>
      <c r="Y61" s="34"/>
      <c r="Z61" s="34"/>
      <c r="AA61" s="34"/>
      <c r="AB61" s="34"/>
      <c r="AC61" s="34"/>
      <c r="AD61" s="34"/>
      <c r="AE61" s="34"/>
      <c r="AF61" s="34"/>
      <c r="AG61" s="35"/>
      <c r="AH61" s="6"/>
    </row>
    <row r="62" spans="2:34" ht="21" customHeight="1">
      <c r="B62" s="19"/>
      <c r="C62" s="34"/>
      <c r="D62" s="34"/>
      <c r="E62" s="34"/>
      <c r="F62" s="61" t="s">
        <v>126</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5"/>
      <c r="AH62" s="6"/>
    </row>
    <row r="63" spans="2:34" ht="21" customHeight="1">
      <c r="B63" s="19"/>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5"/>
      <c r="AH63" s="6"/>
    </row>
    <row r="64" spans="2:34" ht="21" customHeight="1">
      <c r="B64" s="19"/>
      <c r="C64" s="34"/>
      <c r="D64" s="34"/>
      <c r="E64" s="34"/>
      <c r="F64" s="61" t="s">
        <v>125</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5"/>
      <c r="AH64" s="6"/>
    </row>
    <row r="65" spans="2:34" ht="21" customHeight="1">
      <c r="B65" s="19"/>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5"/>
      <c r="AH65" s="6"/>
    </row>
    <row r="66" spans="2:34" ht="21" customHeight="1">
      <c r="B66" s="19"/>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5"/>
      <c r="AH66" s="6"/>
    </row>
    <row r="67" spans="2:34" ht="21" customHeight="1">
      <c r="B67" s="19"/>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5"/>
      <c r="AH67" s="6"/>
    </row>
    <row r="68" spans="2:34" ht="21" customHeight="1">
      <c r="B68" s="22"/>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7"/>
      <c r="AH68" s="6"/>
    </row>
    <row r="69" spans="2:34" ht="21" customHeight="1">
      <c r="B69" s="6"/>
      <c r="C69" s="26" t="s">
        <v>54</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6"/>
    </row>
    <row r="70" spans="2:34" ht="21" customHeight="1">
      <c r="B70" s="6"/>
      <c r="C70" s="69" t="s">
        <v>55</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
    </row>
    <row r="71" spans="2:34" ht="21" customHeight="1">
      <c r="B71" s="6"/>
      <c r="C71" s="69" t="s">
        <v>58</v>
      </c>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
    </row>
    <row r="72" spans="2:34" ht="21" customHeight="1">
      <c r="B72" s="6"/>
      <c r="C72" s="69" t="s">
        <v>56</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
    </row>
    <row r="73" spans="2:34" ht="21" customHeight="1">
      <c r="B73" s="6"/>
      <c r="C73" s="69" t="s">
        <v>57</v>
      </c>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
    </row>
    <row r="74" spans="2:34" ht="21" customHeight="1">
      <c r="B74" s="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6"/>
    </row>
    <row r="75" spans="2:34" ht="21" customHeight="1">
      <c r="B75" s="49" t="s">
        <v>124</v>
      </c>
      <c r="C75" s="49"/>
      <c r="D75" s="49"/>
      <c r="E75" s="49"/>
      <c r="F75" s="49"/>
      <c r="G75" s="49"/>
      <c r="H75" s="49"/>
      <c r="I75" s="49"/>
      <c r="J75" s="49"/>
      <c r="K75" s="46"/>
      <c r="L75" s="46"/>
      <c r="M75" s="46"/>
      <c r="N75" s="46"/>
      <c r="O75" s="46"/>
      <c r="P75" s="46"/>
      <c r="Q75" s="46"/>
      <c r="R75" s="26"/>
      <c r="S75" s="26"/>
      <c r="T75" s="26"/>
      <c r="U75" s="26"/>
      <c r="V75" s="26"/>
      <c r="W75" s="26"/>
      <c r="X75" s="26"/>
      <c r="Y75" s="26"/>
      <c r="Z75" s="26"/>
      <c r="AA75" s="26"/>
      <c r="AB75" s="26"/>
      <c r="AC75" s="26"/>
      <c r="AD75" s="26"/>
      <c r="AE75" s="26"/>
      <c r="AF75" s="26"/>
      <c r="AG75" s="26"/>
      <c r="AH75" s="6"/>
    </row>
    <row r="76" spans="2:34" ht="21" customHeight="1">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30"/>
      <c r="AH76" s="6"/>
    </row>
    <row r="77" spans="2:34" ht="21" customHeight="1">
      <c r="B77" s="33"/>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2"/>
      <c r="AH77" s="6"/>
    </row>
    <row r="78" spans="2:34" ht="21" customHeight="1">
      <c r="B78" s="19">
        <v>1</v>
      </c>
      <c r="C78" s="34"/>
      <c r="D78" s="67" t="s">
        <v>50</v>
      </c>
      <c r="E78" s="67"/>
      <c r="F78" s="67"/>
      <c r="G78" s="67"/>
      <c r="H78" s="67"/>
      <c r="I78" s="67"/>
      <c r="J78" s="67"/>
      <c r="K78" s="67"/>
      <c r="L78" s="67"/>
      <c r="M78" s="34"/>
      <c r="N78" s="34"/>
      <c r="O78" s="34"/>
      <c r="P78" s="34"/>
      <c r="Q78" s="34"/>
      <c r="R78" s="34"/>
      <c r="S78" s="34"/>
      <c r="T78" s="34"/>
      <c r="U78" s="34"/>
      <c r="V78" s="34"/>
      <c r="W78" s="34"/>
      <c r="X78" s="34"/>
      <c r="Y78" s="34"/>
      <c r="Z78" s="34"/>
      <c r="AA78" s="34"/>
      <c r="AB78" s="34"/>
      <c r="AC78" s="34"/>
      <c r="AD78" s="34"/>
      <c r="AE78" s="34"/>
      <c r="AF78" s="34"/>
      <c r="AG78" s="35"/>
      <c r="AH78" s="6"/>
    </row>
    <row r="79" spans="2:34" ht="21" customHeight="1">
      <c r="B79" s="19"/>
      <c r="C79" s="34"/>
      <c r="D79" s="38"/>
      <c r="E79" s="38"/>
      <c r="F79" s="38"/>
      <c r="G79" s="38"/>
      <c r="H79" s="38"/>
      <c r="I79" s="38"/>
      <c r="J79" s="38"/>
      <c r="K79" s="38"/>
      <c r="L79" s="38"/>
      <c r="M79" s="34"/>
      <c r="N79" s="34"/>
      <c r="O79" s="34"/>
      <c r="P79" s="34"/>
      <c r="Q79" s="34"/>
      <c r="R79" s="34"/>
      <c r="S79" s="34"/>
      <c r="T79" s="34"/>
      <c r="U79" s="34"/>
      <c r="V79" s="34"/>
      <c r="W79" s="34"/>
      <c r="X79" s="34"/>
      <c r="Y79" s="34"/>
      <c r="Z79" s="34"/>
      <c r="AA79" s="34"/>
      <c r="AB79" s="34"/>
      <c r="AC79" s="34"/>
      <c r="AD79" s="34"/>
      <c r="AE79" s="34"/>
      <c r="AF79" s="34"/>
      <c r="AG79" s="35"/>
      <c r="AH79" s="6"/>
    </row>
    <row r="80" spans="2:34" ht="21" customHeight="1">
      <c r="B80" s="19"/>
      <c r="C80" s="34"/>
      <c r="D80" s="34"/>
      <c r="E80" s="61"/>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5"/>
      <c r="AH80" s="6"/>
    </row>
    <row r="81" spans="2:34" ht="21" customHeight="1">
      <c r="B81" s="19"/>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5"/>
      <c r="AH81" s="6"/>
    </row>
    <row r="82" spans="2:34" ht="21" customHeight="1">
      <c r="B82" s="19">
        <v>2</v>
      </c>
      <c r="C82" s="34"/>
      <c r="D82" s="67" t="s">
        <v>59</v>
      </c>
      <c r="E82" s="67"/>
      <c r="F82" s="67"/>
      <c r="G82" s="67"/>
      <c r="H82" s="67"/>
      <c r="I82" s="67"/>
      <c r="J82" s="67"/>
      <c r="K82" s="67"/>
      <c r="L82" s="67"/>
      <c r="M82" s="34"/>
      <c r="N82" s="34"/>
      <c r="O82" s="34"/>
      <c r="P82" s="34"/>
      <c r="Q82" s="34"/>
      <c r="R82" s="34"/>
      <c r="S82" s="34"/>
      <c r="T82" s="34"/>
      <c r="U82" s="34"/>
      <c r="V82" s="34"/>
      <c r="W82" s="34"/>
      <c r="X82" s="34"/>
      <c r="Y82" s="34"/>
      <c r="Z82" s="34"/>
      <c r="AA82" s="34"/>
      <c r="AB82" s="34"/>
      <c r="AC82" s="34"/>
      <c r="AD82" s="34"/>
      <c r="AE82" s="34"/>
      <c r="AF82" s="34"/>
      <c r="AG82" s="35"/>
      <c r="AH82" s="6"/>
    </row>
    <row r="83" spans="2:34" ht="21" customHeight="1">
      <c r="B83" s="19"/>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5"/>
      <c r="AH83" s="6"/>
    </row>
    <row r="84" spans="2:34" ht="21" customHeight="1">
      <c r="B84" s="19"/>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5"/>
      <c r="AH84" s="6"/>
    </row>
    <row r="85" spans="2:34" ht="21" customHeight="1">
      <c r="B85" s="19">
        <v>3</v>
      </c>
      <c r="C85" s="34"/>
      <c r="D85" s="67" t="s">
        <v>60</v>
      </c>
      <c r="E85" s="67"/>
      <c r="F85" s="67"/>
      <c r="G85" s="67"/>
      <c r="H85" s="67"/>
      <c r="I85" s="67"/>
      <c r="J85" s="67"/>
      <c r="K85" s="67"/>
      <c r="L85" s="67"/>
      <c r="M85" s="34"/>
      <c r="N85" s="34"/>
      <c r="O85" s="34"/>
      <c r="P85" s="34"/>
      <c r="Q85" s="34"/>
      <c r="R85" s="34"/>
      <c r="S85" s="34"/>
      <c r="T85" s="34"/>
      <c r="U85" s="34"/>
      <c r="V85" s="34"/>
      <c r="W85" s="34"/>
      <c r="X85" s="34"/>
      <c r="Y85" s="34"/>
      <c r="Z85" s="34"/>
      <c r="AA85" s="34"/>
      <c r="AB85" s="34"/>
      <c r="AC85" s="34"/>
      <c r="AD85" s="34"/>
      <c r="AE85" s="34"/>
      <c r="AF85" s="34"/>
      <c r="AG85" s="35"/>
      <c r="AH85" s="6"/>
    </row>
    <row r="86" spans="2:34" ht="21" customHeight="1">
      <c r="B86" s="19"/>
      <c r="C86" s="34"/>
      <c r="D86" s="34"/>
      <c r="E86" s="34"/>
      <c r="F86" s="34"/>
      <c r="G86" s="34"/>
      <c r="H86" s="34"/>
      <c r="I86" s="34"/>
      <c r="J86" s="34"/>
      <c r="K86" s="34"/>
      <c r="L86" s="34"/>
      <c r="M86" s="34"/>
      <c r="N86" s="34"/>
      <c r="O86" s="34"/>
      <c r="P86" s="34"/>
      <c r="Q86" s="34"/>
      <c r="R86" s="34"/>
      <c r="S86" s="34"/>
      <c r="T86" s="34"/>
      <c r="U86" s="34"/>
      <c r="V86" s="34"/>
      <c r="W86" s="34"/>
      <c r="X86" s="34"/>
      <c r="Y86" s="38"/>
      <c r="Z86" s="34"/>
      <c r="AA86" s="34"/>
      <c r="AB86" s="34"/>
      <c r="AC86" s="34"/>
      <c r="AD86" s="34"/>
      <c r="AE86" s="34"/>
      <c r="AF86" s="34"/>
      <c r="AG86" s="35"/>
      <c r="AH86" s="6"/>
    </row>
    <row r="87" spans="2:34" ht="21" customHeight="1">
      <c r="B87" s="19"/>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5"/>
      <c r="AH87" s="6"/>
    </row>
    <row r="88" spans="2:34" ht="21" customHeight="1">
      <c r="B88" s="19">
        <v>4</v>
      </c>
      <c r="C88" s="34"/>
      <c r="D88" s="67" t="s">
        <v>61</v>
      </c>
      <c r="E88" s="67"/>
      <c r="F88" s="67"/>
      <c r="G88" s="67"/>
      <c r="H88" s="67"/>
      <c r="I88" s="67"/>
      <c r="J88" s="67"/>
      <c r="K88" s="67"/>
      <c r="L88" s="67"/>
      <c r="M88" s="34"/>
      <c r="N88" s="34"/>
      <c r="O88" s="34"/>
      <c r="P88" s="34"/>
      <c r="Q88" s="34"/>
      <c r="R88" s="34"/>
      <c r="S88" s="34"/>
      <c r="T88" s="34"/>
      <c r="U88" s="34"/>
      <c r="V88" s="34"/>
      <c r="W88" s="34"/>
      <c r="X88" s="34"/>
      <c r="Y88" s="34"/>
      <c r="Z88" s="34"/>
      <c r="AA88" s="34"/>
      <c r="AB88" s="34"/>
      <c r="AC88" s="34"/>
      <c r="AD88" s="34"/>
      <c r="AE88" s="34"/>
      <c r="AF88" s="34"/>
      <c r="AG88" s="35"/>
      <c r="AH88" s="6"/>
    </row>
    <row r="89" spans="2:34" ht="21" customHeight="1">
      <c r="B89" s="19"/>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5"/>
      <c r="AH89" s="6"/>
    </row>
    <row r="90" spans="2:34" ht="21" customHeight="1">
      <c r="B90" s="19"/>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5"/>
      <c r="AH90" s="6"/>
    </row>
    <row r="91" spans="2:34" ht="21" customHeight="1">
      <c r="B91" s="19">
        <v>5</v>
      </c>
      <c r="C91" s="34"/>
      <c r="D91" s="67" t="s">
        <v>62</v>
      </c>
      <c r="E91" s="67"/>
      <c r="F91" s="67"/>
      <c r="G91" s="67"/>
      <c r="H91" s="67"/>
      <c r="I91" s="67"/>
      <c r="J91" s="67"/>
      <c r="K91" s="67"/>
      <c r="L91" s="67"/>
      <c r="M91" s="34"/>
      <c r="N91" s="34"/>
      <c r="O91" s="34"/>
      <c r="P91" s="34"/>
      <c r="Q91" s="34"/>
      <c r="R91" s="34"/>
      <c r="S91" s="34"/>
      <c r="T91" s="34"/>
      <c r="U91" s="34"/>
      <c r="V91" s="34"/>
      <c r="W91" s="34"/>
      <c r="X91" s="34"/>
      <c r="Y91" s="34"/>
      <c r="Z91" s="34"/>
      <c r="AA91" s="34"/>
      <c r="AB91" s="34"/>
      <c r="AC91" s="34"/>
      <c r="AD91" s="34"/>
      <c r="AE91" s="34"/>
      <c r="AF91" s="34"/>
      <c r="AG91" s="35"/>
      <c r="AH91" s="6"/>
    </row>
    <row r="92" spans="2:34" ht="21" customHeight="1">
      <c r="B92" s="19"/>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5"/>
      <c r="AH92" s="6"/>
    </row>
    <row r="93" spans="2:34" ht="21" customHeight="1">
      <c r="B93" s="19"/>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5"/>
      <c r="AH93" s="6"/>
    </row>
    <row r="94" spans="2:34" ht="21" customHeight="1">
      <c r="B94" s="19">
        <v>6</v>
      </c>
      <c r="C94" s="34"/>
      <c r="D94" s="67" t="s">
        <v>63</v>
      </c>
      <c r="E94" s="67"/>
      <c r="F94" s="67"/>
      <c r="G94" s="67"/>
      <c r="H94" s="67"/>
      <c r="I94" s="67"/>
      <c r="J94" s="67"/>
      <c r="K94" s="67"/>
      <c r="L94" s="67"/>
      <c r="M94" s="34"/>
      <c r="N94" s="34"/>
      <c r="O94" s="34"/>
      <c r="P94" s="34"/>
      <c r="Q94" s="34"/>
      <c r="R94" s="34"/>
      <c r="S94" s="34"/>
      <c r="T94" s="34"/>
      <c r="U94" s="34"/>
      <c r="V94" s="34"/>
      <c r="W94" s="34"/>
      <c r="X94" s="34"/>
      <c r="Y94" s="34"/>
      <c r="Z94" s="34"/>
      <c r="AA94" s="34"/>
      <c r="AB94" s="34"/>
      <c r="AC94" s="34"/>
      <c r="AD94" s="34"/>
      <c r="AE94" s="34"/>
      <c r="AF94" s="34"/>
      <c r="AG94" s="35"/>
      <c r="AH94" s="6"/>
    </row>
    <row r="95" spans="2:34" ht="21" customHeight="1">
      <c r="B95" s="19"/>
      <c r="C95" s="34"/>
      <c r="D95" s="38"/>
      <c r="E95" s="38"/>
      <c r="F95" s="38"/>
      <c r="G95" s="38"/>
      <c r="H95" s="38"/>
      <c r="I95" s="38"/>
      <c r="J95" s="38"/>
      <c r="K95" s="38"/>
      <c r="L95" s="38"/>
      <c r="M95" s="34"/>
      <c r="N95" s="34"/>
      <c r="O95" s="34"/>
      <c r="P95" s="34"/>
      <c r="Q95" s="34"/>
      <c r="R95" s="34"/>
      <c r="S95" s="34"/>
      <c r="T95" s="34"/>
      <c r="U95" s="34"/>
      <c r="V95" s="34"/>
      <c r="W95" s="34"/>
      <c r="X95" s="34"/>
      <c r="Y95" s="34"/>
      <c r="Z95" s="34"/>
      <c r="AA95" s="34"/>
      <c r="AB95" s="34"/>
      <c r="AC95" s="34"/>
      <c r="AD95" s="34"/>
      <c r="AE95" s="34"/>
      <c r="AF95" s="34"/>
      <c r="AG95" s="35"/>
      <c r="AH95" s="6"/>
    </row>
    <row r="96" spans="2:34" ht="21" customHeight="1">
      <c r="B96" s="19"/>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5"/>
      <c r="AH96" s="6"/>
    </row>
    <row r="97" spans="2:34" ht="21" customHeight="1">
      <c r="B97" s="19"/>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5"/>
      <c r="AH97" s="6"/>
    </row>
    <row r="98" spans="2:34" ht="21" customHeight="1">
      <c r="B98" s="19">
        <v>7</v>
      </c>
      <c r="C98" s="34"/>
      <c r="D98" s="67" t="s">
        <v>64</v>
      </c>
      <c r="E98" s="67"/>
      <c r="F98" s="67"/>
      <c r="G98" s="67"/>
      <c r="H98" s="67"/>
      <c r="I98" s="67"/>
      <c r="J98" s="67"/>
      <c r="K98" s="67"/>
      <c r="L98" s="67"/>
      <c r="M98" s="34"/>
      <c r="N98" s="34"/>
      <c r="O98" s="61" t="s">
        <v>127</v>
      </c>
      <c r="P98" s="34"/>
      <c r="Q98" s="34"/>
      <c r="R98" s="34"/>
      <c r="S98" s="34"/>
      <c r="T98" s="34"/>
      <c r="U98" s="34"/>
      <c r="V98" s="34"/>
      <c r="W98" s="34"/>
      <c r="X98" s="34"/>
      <c r="Y98" s="34"/>
      <c r="Z98" s="34"/>
      <c r="AA98" s="34"/>
      <c r="AB98" s="34"/>
      <c r="AC98" s="34"/>
      <c r="AD98" s="34"/>
      <c r="AE98" s="34"/>
      <c r="AF98" s="34"/>
      <c r="AG98" s="35"/>
      <c r="AH98" s="6"/>
    </row>
    <row r="99" spans="2:34" ht="21" customHeight="1">
      <c r="B99" s="19"/>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5"/>
      <c r="AH99" s="6"/>
    </row>
    <row r="100" spans="2:34" ht="21" customHeight="1">
      <c r="B100" s="19"/>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5"/>
      <c r="AH100" s="6"/>
    </row>
    <row r="101" spans="2:34" ht="21" customHeight="1">
      <c r="B101" s="19">
        <v>8</v>
      </c>
      <c r="C101" s="34"/>
      <c r="D101" s="67" t="s">
        <v>65</v>
      </c>
      <c r="E101" s="67"/>
      <c r="F101" s="67"/>
      <c r="G101" s="67"/>
      <c r="H101" s="67"/>
      <c r="I101" s="67"/>
      <c r="J101" s="67"/>
      <c r="K101" s="67"/>
      <c r="L101" s="67"/>
      <c r="M101" s="34"/>
      <c r="N101" s="34"/>
      <c r="O101" s="34"/>
      <c r="P101" s="34"/>
      <c r="Q101" s="34"/>
      <c r="R101" s="34"/>
      <c r="S101" s="34"/>
      <c r="T101" s="34"/>
      <c r="U101" s="34"/>
      <c r="V101" s="34"/>
      <c r="W101" s="34"/>
      <c r="X101" s="34"/>
      <c r="Y101" s="34"/>
      <c r="Z101" s="34"/>
      <c r="AA101" s="34"/>
      <c r="AB101" s="34"/>
      <c r="AC101" s="34"/>
      <c r="AD101" s="34"/>
      <c r="AE101" s="34"/>
      <c r="AF101" s="34"/>
      <c r="AG101" s="35"/>
      <c r="AH101" s="6"/>
    </row>
    <row r="102" spans="2:34" ht="21" customHeight="1">
      <c r="B102" s="19"/>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5"/>
      <c r="AH102" s="6"/>
    </row>
    <row r="103" spans="2:34" ht="21" customHeight="1">
      <c r="B103" s="19"/>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5"/>
      <c r="AH103" s="6"/>
    </row>
    <row r="104" spans="2:34" ht="21" customHeight="1">
      <c r="B104" s="19"/>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5"/>
      <c r="AH104" s="6"/>
    </row>
    <row r="105" spans="2:34" ht="21" customHeight="1">
      <c r="B105" s="19">
        <v>9</v>
      </c>
      <c r="C105" s="34"/>
      <c r="D105" s="67" t="s">
        <v>105</v>
      </c>
      <c r="E105" s="67"/>
      <c r="F105" s="67"/>
      <c r="G105" s="67"/>
      <c r="H105" s="67"/>
      <c r="I105" s="67"/>
      <c r="J105" s="67"/>
      <c r="K105" s="67"/>
      <c r="L105" s="67"/>
      <c r="M105" s="34"/>
      <c r="N105" s="34"/>
      <c r="O105" s="34"/>
      <c r="P105" s="34"/>
      <c r="Q105" s="34"/>
      <c r="R105" s="34"/>
      <c r="S105" s="34"/>
      <c r="T105" s="34"/>
      <c r="U105" s="34"/>
      <c r="V105" s="34"/>
      <c r="W105" s="34"/>
      <c r="X105" s="34"/>
      <c r="Y105" s="34"/>
      <c r="Z105" s="34"/>
      <c r="AA105" s="34"/>
      <c r="AB105" s="34"/>
      <c r="AC105" s="34"/>
      <c r="AD105" s="34"/>
      <c r="AE105" s="34"/>
      <c r="AF105" s="34"/>
      <c r="AG105" s="35"/>
      <c r="AH105" s="6"/>
    </row>
    <row r="106" spans="2:34" ht="21" customHeight="1">
      <c r="B106" s="19"/>
      <c r="C106" s="34"/>
      <c r="D106" s="34"/>
      <c r="E106" s="34"/>
      <c r="F106" s="61" t="s">
        <v>126</v>
      </c>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5"/>
      <c r="AH106" s="6"/>
    </row>
    <row r="107" spans="2:34" ht="21" customHeight="1">
      <c r="B107" s="19"/>
      <c r="C107" s="34"/>
      <c r="D107" s="34"/>
      <c r="E107" s="34"/>
      <c r="F107" s="61"/>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5"/>
      <c r="AH107" s="6"/>
    </row>
    <row r="108" spans="2:34" ht="21" customHeight="1">
      <c r="B108" s="19"/>
      <c r="C108" s="34"/>
      <c r="D108" s="34"/>
      <c r="E108" s="34"/>
      <c r="F108" s="61" t="s">
        <v>125</v>
      </c>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5"/>
      <c r="AH108" s="6"/>
    </row>
    <row r="109" spans="2:34" ht="21" customHeight="1">
      <c r="B109" s="19"/>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5"/>
      <c r="AH109" s="6"/>
    </row>
    <row r="110" spans="2:34" ht="21" customHeight="1">
      <c r="B110" s="22"/>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7"/>
      <c r="AH110" s="6"/>
    </row>
    <row r="111" spans="2:34" ht="21" customHeight="1">
      <c r="B111" s="6"/>
      <c r="C111" s="26"/>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6"/>
    </row>
    <row r="112" spans="2:34" ht="21" customHeight="1">
      <c r="B112" s="6"/>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6"/>
    </row>
    <row r="113" spans="2:34" ht="21" customHeight="1">
      <c r="B113" s="6"/>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6"/>
    </row>
    <row r="114" spans="2:34" ht="21" customHeight="1">
      <c r="B114" s="6"/>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6"/>
    </row>
    <row r="115" spans="2:34" ht="21" customHeight="1">
      <c r="B115" s="6"/>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6"/>
    </row>
    <row r="116" spans="2:34" ht="21" customHeight="1">
      <c r="B116" s="6"/>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6"/>
    </row>
    <row r="117" spans="2:34" ht="21" customHeight="1">
      <c r="B117" s="6"/>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6"/>
    </row>
    <row r="118" spans="2:34" ht="21" customHeight="1">
      <c r="B118" s="6"/>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6"/>
    </row>
    <row r="119" spans="2:34" ht="21" customHeight="1">
      <c r="B119" s="6"/>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6"/>
    </row>
    <row r="120" spans="2:34" ht="21" customHeight="1">
      <c r="B120" s="6"/>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6"/>
    </row>
    <row r="121" spans="2:34" ht="21" customHeight="1">
      <c r="B121" s="6"/>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6"/>
    </row>
    <row r="122" spans="2:34" ht="21" customHeight="1">
      <c r="B122" s="6"/>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6"/>
    </row>
    <row r="123" spans="2:34" ht="21" customHeight="1">
      <c r="B123" s="6"/>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6"/>
    </row>
    <row r="124" spans="2:34" ht="21" customHeight="1">
      <c r="B124" s="6"/>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6"/>
    </row>
    <row r="125" spans="2:34" ht="21" customHeight="1">
      <c r="B125" s="6"/>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6"/>
    </row>
    <row r="126" spans="2:34" ht="21" customHeight="1">
      <c r="B126" s="6"/>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6"/>
    </row>
    <row r="127" spans="2:34" ht="21" customHeight="1">
      <c r="B127" s="6"/>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6"/>
    </row>
    <row r="128" spans="2:34" ht="21" customHeight="1">
      <c r="B128" s="6"/>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6"/>
    </row>
    <row r="129" spans="2:34" ht="21" customHeight="1">
      <c r="B129" s="6"/>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6"/>
    </row>
    <row r="130" spans="2:34" ht="21" customHeight="1">
      <c r="B130" s="6"/>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6"/>
    </row>
    <row r="131" spans="2:34" ht="21" customHeight="1">
      <c r="B131" s="6"/>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6"/>
    </row>
    <row r="132" spans="2:34" ht="21" customHeight="1">
      <c r="B132" s="6"/>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6"/>
    </row>
    <row r="133" spans="2:34" ht="21" customHeight="1">
      <c r="B133" s="6"/>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6"/>
    </row>
    <row r="134" spans="2:34" ht="21" customHeight="1">
      <c r="B134" s="6"/>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6"/>
    </row>
    <row r="135" spans="2:34" ht="21" customHeight="1">
      <c r="B135" s="6"/>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6"/>
    </row>
    <row r="136" spans="2:34" ht="21" customHeight="1">
      <c r="B136" s="6"/>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6"/>
    </row>
    <row r="137" spans="2:34" ht="21" customHeight="1">
      <c r="B137" s="6"/>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6"/>
    </row>
    <row r="138" spans="2:34" ht="21" customHeight="1">
      <c r="B138" s="6"/>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6"/>
    </row>
    <row r="139" spans="2:34" ht="21" customHeight="1">
      <c r="B139" s="6"/>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6"/>
    </row>
    <row r="140" spans="2:34" ht="21" customHeight="1">
      <c r="B140" s="6"/>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6"/>
    </row>
    <row r="141" spans="2:34" ht="21" customHeight="1">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row>
    <row r="142" spans="2:34" ht="2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row>
    <row r="143" spans="2:34" ht="21" customHeight="1">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row>
    <row r="144" spans="2:34" ht="21" customHeight="1">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row>
    <row r="145" spans="2:34" ht="21" customHeight="1">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row>
    <row r="146" spans="2:34" ht="21" customHeight="1">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row>
    <row r="147" spans="2:34" ht="21" customHeight="1">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row>
    <row r="148" spans="2:34" ht="21" customHeight="1">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row>
    <row r="149" spans="2:34" ht="21" customHeight="1">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row>
    <row r="150" spans="2:34" ht="21" customHeight="1">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row>
    <row r="151" spans="2:34" ht="21" customHeight="1">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row>
    <row r="152" spans="2:34" ht="21" customHeight="1">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row>
    <row r="153" spans="2:34" ht="21" customHeight="1">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row>
    <row r="154" spans="2:34" ht="21" customHeight="1">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row>
    <row r="155" spans="2:34" ht="21" customHeight="1">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row>
    <row r="156" spans="2:34" ht="21" customHeight="1">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row>
    <row r="157" spans="2:34" ht="21" customHeight="1">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row>
    <row r="158" spans="2:34" ht="21" customHeight="1">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row>
    <row r="159" spans="2:34" ht="21" customHeight="1">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row>
    <row r="160" spans="2:34" ht="21" customHeight="1">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row>
    <row r="161" spans="2:34" ht="21" customHeight="1">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row>
    <row r="162" spans="2:34" ht="21" customHeight="1">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row>
    <row r="163" spans="2:34" ht="21" customHeight="1">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row>
    <row r="164" spans="2:34" ht="21" customHeight="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row>
    <row r="165" spans="2:34" ht="21" customHeight="1">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row>
    <row r="166" spans="2:34" ht="21" customHeight="1">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row>
    <row r="167" spans="2:34" ht="21" customHeight="1">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row>
    <row r="168" spans="2:34" ht="21" customHeight="1">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row>
    <row r="169" spans="2:34" ht="21" customHeight="1">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row>
    <row r="170" spans="2:34" ht="21" customHeight="1">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row>
    <row r="171" spans="2:34" ht="21" customHeight="1">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row>
    <row r="172" spans="2:34" ht="21" customHeight="1">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row>
    <row r="173" spans="2:34" ht="21" customHeight="1">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row>
    <row r="174" spans="2:34" ht="21" customHeight="1">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row>
    <row r="175" spans="2:34" ht="21" customHeight="1">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row>
    <row r="176" spans="2:34" ht="21" customHeight="1">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row>
    <row r="177" spans="2:34" ht="21" customHeight="1">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row>
    <row r="178" spans="2:34" ht="21" customHeight="1">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row>
    <row r="179" spans="2:34" ht="21" customHeight="1">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row>
    <row r="180" spans="2:34" ht="21" customHeight="1">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row>
    <row r="181" spans="2:34" ht="21" customHeight="1">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row>
    <row r="182" spans="2:34" ht="21" customHeight="1">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row>
    <row r="183" spans="2:34" ht="21" customHeight="1">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row>
    <row r="184" spans="2:34" ht="21" customHeight="1">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row>
    <row r="185" spans="2:34" ht="21" customHeight="1">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row>
    <row r="186" spans="2:34" ht="21" customHeight="1">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row>
    <row r="187" spans="2:34" ht="21" customHeight="1">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row>
    <row r="188" spans="2:34" ht="21" customHeight="1">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row>
    <row r="189" spans="2:34" ht="21" customHeight="1">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row>
    <row r="190" spans="2:34" ht="21" customHeight="1">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row>
    <row r="191" spans="2:34" ht="21" customHeight="1">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row>
    <row r="192" spans="2:34" ht="21" customHeight="1">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row>
    <row r="193" spans="2:34" ht="21" customHeight="1">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row>
    <row r="194" spans="2:34" ht="21" customHeight="1">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row>
    <row r="195" spans="2:34" ht="21" customHeight="1">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row>
    <row r="196" spans="2:34" ht="21" customHeight="1">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row>
    <row r="197" spans="2:34" ht="21" customHeight="1">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row>
    <row r="198" spans="2:34" ht="21" customHeight="1">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row>
    <row r="199" spans="2:34" ht="21" customHeight="1">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row>
    <row r="200" spans="2:34" ht="21" customHeight="1">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row>
    <row r="201" spans="2:34" ht="21" customHeight="1">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row>
    <row r="202" spans="2:34" ht="21" customHeight="1">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row>
    <row r="203" spans="2:34" ht="21" customHeight="1">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row>
    <row r="204" spans="2:34" ht="21" customHeight="1">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row>
    <row r="205" spans="2:34" ht="21" customHeight="1">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row>
    <row r="206" spans="2:34" ht="21" customHeight="1">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row>
    <row r="207" spans="2:34" ht="21" customHeight="1">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row>
    <row r="208" spans="2:34" ht="21" customHeight="1">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row>
    <row r="209" spans="2:34" ht="21" customHeight="1">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row>
    <row r="210" spans="2:34" ht="21" customHeight="1">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row>
    <row r="211" spans="2:34" ht="21" customHeight="1">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row>
    <row r="212" spans="2:34" ht="21" customHeight="1">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row>
    <row r="213" spans="2:34" ht="21" customHeight="1">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row>
    <row r="214" spans="2:34" ht="21" customHeight="1">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row>
    <row r="215" spans="2:34" ht="21" customHeight="1">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row>
    <row r="216" spans="2:34" ht="21" customHeight="1">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row>
    <row r="217" spans="2:34" ht="21" customHeight="1">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row>
    <row r="218" spans="2:34" ht="21" customHeight="1">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row>
    <row r="219" spans="2:34" ht="21" customHeight="1">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row>
    <row r="220" spans="2:34" ht="21" customHeight="1">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row>
    <row r="221" spans="2:34" ht="21" customHeight="1">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row>
    <row r="222" spans="2:34" ht="21" customHeight="1">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row>
    <row r="223" spans="2:34" ht="21" customHeight="1">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row>
    <row r="224" spans="2:34" ht="21" customHeight="1">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row>
    <row r="225" spans="2:34" ht="21" customHeight="1">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row>
    <row r="226" spans="2:34" ht="21" customHeight="1">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row>
    <row r="227" spans="2:34" ht="21" customHeight="1">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row>
    <row r="228" spans="2:34" ht="21" customHeight="1">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row>
    <row r="229" spans="2:34" ht="21" customHeight="1">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row>
    <row r="230" spans="2:34" ht="21" customHeight="1">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row>
    <row r="231" spans="2:34" ht="21" customHeight="1">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row>
    <row r="232" spans="2:34" ht="21" customHeight="1">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row>
    <row r="233" spans="2:34" ht="21" customHeight="1">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row>
    <row r="234" spans="2:34" ht="21" customHeight="1">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row>
    <row r="235" spans="2:34" ht="21" customHeight="1">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row>
    <row r="236" spans="2:34" ht="21" customHeight="1">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row>
    <row r="237" spans="2:34" ht="21" customHeight="1">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row>
    <row r="238" spans="2:34" ht="21" customHeight="1">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row>
    <row r="239" spans="2:34" ht="21" customHeight="1">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row>
    <row r="240" spans="2:34" ht="21" customHeight="1">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row>
    <row r="241" spans="2:34" ht="21" customHeight="1">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row>
    <row r="242" spans="2:34" ht="21" customHeight="1">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row>
    <row r="243" spans="2:34" ht="21" customHeight="1">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row>
    <row r="244" spans="2:34" ht="21" customHeight="1">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row>
    <row r="245" spans="2:34" ht="21" customHeight="1">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row>
    <row r="246" spans="2:34" ht="21" customHeight="1">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row>
    <row r="247" spans="2:34" ht="21" customHeight="1">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row>
    <row r="248" spans="2:34" ht="21" customHeight="1">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row>
    <row r="249" spans="2:34" ht="21" customHeight="1">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row>
    <row r="250" spans="2:34" ht="21" customHeight="1">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row>
    <row r="251" spans="2:34" ht="21" customHeight="1">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row>
    <row r="252" spans="2:34" ht="21" customHeight="1">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row>
    <row r="253" spans="2:34" ht="21" customHeight="1">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row>
    <row r="254" spans="2:34" ht="21" customHeight="1">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row>
    <row r="255" spans="2:34" ht="21" customHeight="1">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row>
    <row r="256" spans="2:34" ht="21" customHeight="1">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row>
    <row r="257" spans="2:34" ht="21" customHeight="1">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row>
    <row r="258" spans="2:34" ht="21" customHeight="1">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row>
    <row r="259" spans="2:34" ht="21" customHeight="1">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row>
    <row r="260" spans="2:34" ht="21" customHeight="1">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row>
    <row r="261" spans="2:34" ht="21" customHeight="1">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row>
    <row r="262" spans="2:34" ht="21" customHeight="1">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row>
    <row r="263" spans="2:34" ht="21"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21"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21"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21"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ht="21" customHeight="1"/>
    <row r="268" ht="21" customHeight="1"/>
    <row r="269" ht="21" customHeight="1"/>
    <row r="270" ht="21" customHeight="1"/>
  </sheetData>
  <sheetProtection/>
  <mergeCells count="25">
    <mergeCell ref="C37:AG37"/>
    <mergeCell ref="B5:AG5"/>
    <mergeCell ref="B22:AG22"/>
    <mergeCell ref="C34:AG34"/>
    <mergeCell ref="C35:AG35"/>
    <mergeCell ref="C36:AG36"/>
    <mergeCell ref="D61:K61"/>
    <mergeCell ref="D88:L88"/>
    <mergeCell ref="D85:L85"/>
    <mergeCell ref="D82:L82"/>
    <mergeCell ref="D78:L78"/>
    <mergeCell ref="C70:AG70"/>
    <mergeCell ref="C71:AG71"/>
    <mergeCell ref="C72:AG72"/>
    <mergeCell ref="C73:AG73"/>
    <mergeCell ref="D105:L105"/>
    <mergeCell ref="B38:L38"/>
    <mergeCell ref="D91:L91"/>
    <mergeCell ref="D94:L94"/>
    <mergeCell ref="D98:L98"/>
    <mergeCell ref="D101:L101"/>
    <mergeCell ref="D46:K46"/>
    <mergeCell ref="D41:K41"/>
    <mergeCell ref="D51:K51"/>
    <mergeCell ref="D56:K56"/>
  </mergeCells>
  <printOptions/>
  <pageMargins left="0.9055118110236221" right="0.7086614173228347" top="0.9448818897637796" bottom="0.748031496062992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C655"/>
  <sheetViews>
    <sheetView zoomScalePageLayoutView="0" workbookViewId="0" topLeftCell="A4">
      <selection activeCell="T21" sqref="T21"/>
    </sheetView>
  </sheetViews>
  <sheetFormatPr defaultColWidth="9.140625" defaultRowHeight="15"/>
  <cols>
    <col min="1" max="1" width="3.421875" style="0" customWidth="1"/>
    <col min="2" max="63" width="2.57421875" style="0" customWidth="1"/>
    <col min="64" max="64" width="4.57421875" style="0" customWidth="1"/>
    <col min="65" max="87" width="2.57421875" style="0" customWidth="1"/>
  </cols>
  <sheetData>
    <row r="1" spans="1:91" ht="18"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12"/>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ht="24"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12"/>
      <c r="AG2" s="76" t="s">
        <v>120</v>
      </c>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ht="18" customHeight="1">
      <c r="A3" s="2"/>
      <c r="B3" s="95" t="s">
        <v>0</v>
      </c>
      <c r="C3" s="96"/>
      <c r="D3" s="96"/>
      <c r="E3" s="96"/>
      <c r="F3" s="96"/>
      <c r="G3" s="97"/>
      <c r="H3" s="3"/>
      <c r="I3" s="90" t="s">
        <v>129</v>
      </c>
      <c r="J3" s="91"/>
      <c r="K3" s="91"/>
      <c r="L3" s="91"/>
      <c r="M3" s="91"/>
      <c r="N3" s="91"/>
      <c r="O3" s="91"/>
      <c r="P3" s="91"/>
      <c r="Q3" s="91"/>
      <c r="R3" s="91"/>
      <c r="S3" s="91"/>
      <c r="T3" s="91"/>
      <c r="U3" s="91"/>
      <c r="V3" s="92"/>
      <c r="W3" s="3"/>
      <c r="X3" s="3"/>
      <c r="Y3" s="3"/>
      <c r="Z3" s="3"/>
      <c r="AA3" s="3"/>
      <c r="AB3" s="3"/>
      <c r="AC3" s="3"/>
      <c r="AD3" s="3"/>
      <c r="AE3" s="3"/>
      <c r="AF3" s="12"/>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ht="18"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12"/>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18" customHeight="1">
      <c r="A5" s="2"/>
      <c r="B5" s="95" t="s">
        <v>1</v>
      </c>
      <c r="C5" s="96"/>
      <c r="D5" s="96"/>
      <c r="E5" s="96"/>
      <c r="F5" s="96"/>
      <c r="G5" s="97"/>
      <c r="H5" s="3"/>
      <c r="I5" s="90" t="s">
        <v>23</v>
      </c>
      <c r="J5" s="91"/>
      <c r="K5" s="91"/>
      <c r="L5" s="91"/>
      <c r="M5" s="91"/>
      <c r="N5" s="91"/>
      <c r="O5" s="91"/>
      <c r="P5" s="91"/>
      <c r="Q5" s="91"/>
      <c r="R5" s="91"/>
      <c r="S5" s="91"/>
      <c r="T5" s="91"/>
      <c r="U5" s="91"/>
      <c r="V5" s="92"/>
      <c r="W5" s="3"/>
      <c r="X5" s="3"/>
      <c r="Y5" s="3"/>
      <c r="Z5" s="3"/>
      <c r="AA5" s="3"/>
      <c r="AB5" s="3"/>
      <c r="AC5" s="3"/>
      <c r="AD5" s="3"/>
      <c r="AE5" s="3"/>
      <c r="AF5" s="12"/>
      <c r="AG5" s="6"/>
      <c r="AH5" s="6"/>
      <c r="AI5" s="6"/>
      <c r="AJ5" s="6"/>
      <c r="AK5" s="6"/>
      <c r="AL5" s="6"/>
      <c r="AM5" s="6"/>
      <c r="AN5" s="6"/>
      <c r="AO5" s="6"/>
      <c r="AP5" s="6"/>
      <c r="AQ5" s="6"/>
      <c r="AR5" s="6"/>
      <c r="AS5" s="6"/>
      <c r="AT5" s="6"/>
      <c r="AU5" s="6"/>
      <c r="AV5" s="6"/>
      <c r="AW5" s="6"/>
      <c r="AX5" s="6"/>
      <c r="AY5" s="6"/>
      <c r="AZ5" s="6"/>
      <c r="BA5" s="6"/>
      <c r="BB5" s="6"/>
      <c r="BC5" s="78" t="s">
        <v>119</v>
      </c>
      <c r="BD5" s="78"/>
      <c r="BE5" s="78"/>
      <c r="BF5" s="78"/>
      <c r="BG5" s="78"/>
      <c r="BH5" s="78"/>
      <c r="BI5" s="78" t="str">
        <f>IF(L9="","",L9)</f>
        <v>２７－１</v>
      </c>
      <c r="BJ5" s="78"/>
      <c r="BK5" s="78"/>
      <c r="BL5" s="6" t="s">
        <v>7</v>
      </c>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ht="18" customHeight="1">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12"/>
      <c r="AG6" s="6"/>
      <c r="AH6" s="6"/>
      <c r="AI6" s="6"/>
      <c r="AJ6" s="6"/>
      <c r="AK6" s="6"/>
      <c r="AL6" s="6"/>
      <c r="AM6" s="6"/>
      <c r="AN6" s="6"/>
      <c r="AO6" s="6"/>
      <c r="AP6" s="6"/>
      <c r="AQ6" s="6"/>
      <c r="AR6" s="6"/>
      <c r="AS6" s="6"/>
      <c r="AT6" s="6"/>
      <c r="AU6" s="6"/>
      <c r="AV6" s="6"/>
      <c r="AW6" s="6"/>
      <c r="AX6" s="6"/>
      <c r="AY6" s="6"/>
      <c r="AZ6" s="6"/>
      <c r="BA6" s="6"/>
      <c r="BB6" s="6"/>
      <c r="BC6" s="53"/>
      <c r="BD6" s="53"/>
      <c r="BE6" s="53"/>
      <c r="BF6" s="53"/>
      <c r="BG6" s="53"/>
      <c r="BH6" s="53"/>
      <c r="BI6" s="53"/>
      <c r="BJ6" s="53"/>
      <c r="BK6" s="53"/>
      <c r="BL6" s="6"/>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105" ht="18" customHeight="1">
      <c r="A7" s="2"/>
      <c r="B7" s="95" t="s">
        <v>2</v>
      </c>
      <c r="C7" s="96"/>
      <c r="D7" s="96"/>
      <c r="E7" s="96"/>
      <c r="F7" s="96"/>
      <c r="G7" s="97"/>
      <c r="H7" s="3"/>
      <c r="I7" s="80" t="s">
        <v>97</v>
      </c>
      <c r="J7" s="80"/>
      <c r="K7" s="80"/>
      <c r="L7" s="80"/>
      <c r="M7" s="80"/>
      <c r="N7" s="80"/>
      <c r="O7" s="80"/>
      <c r="P7" s="80"/>
      <c r="Q7" s="80"/>
      <c r="R7" s="80"/>
      <c r="S7" s="80"/>
      <c r="T7" s="39"/>
      <c r="U7" s="81" t="s">
        <v>66</v>
      </c>
      <c r="V7" s="82"/>
      <c r="W7" s="82"/>
      <c r="X7" s="83"/>
      <c r="Y7" s="84" t="s">
        <v>98</v>
      </c>
      <c r="Z7" s="85"/>
      <c r="AA7" s="85"/>
      <c r="AB7" s="85"/>
      <c r="AC7" s="85"/>
      <c r="AD7" s="86"/>
      <c r="AE7" s="3"/>
      <c r="AF7" s="12"/>
      <c r="AG7" s="6"/>
      <c r="AH7" s="6"/>
      <c r="AI7" s="6"/>
      <c r="AJ7" s="6"/>
      <c r="AK7" s="6"/>
      <c r="AL7" s="6"/>
      <c r="AM7" s="6"/>
      <c r="AN7" s="6"/>
      <c r="AO7" s="6"/>
      <c r="AP7" s="6"/>
      <c r="AQ7" s="6"/>
      <c r="AR7" s="6"/>
      <c r="AS7" s="6"/>
      <c r="AT7" s="6"/>
      <c r="AU7" s="6"/>
      <c r="AV7" s="6"/>
      <c r="AW7" s="6"/>
      <c r="AX7" s="6"/>
      <c r="AY7" s="6"/>
      <c r="AZ7" s="6"/>
      <c r="BA7" s="6"/>
      <c r="BB7" s="6"/>
      <c r="BC7" s="6"/>
      <c r="BD7" s="6"/>
      <c r="BE7" s="7"/>
      <c r="BF7" s="7"/>
      <c r="BG7" s="7"/>
      <c r="BH7" s="7"/>
      <c r="BI7" s="7"/>
      <c r="BJ7" s="7"/>
      <c r="BK7" s="7"/>
      <c r="BL7" s="7"/>
      <c r="BM7" s="1"/>
      <c r="BN7" s="6"/>
      <c r="BO7" s="6"/>
      <c r="BP7" s="6"/>
      <c r="BQ7" s="6"/>
      <c r="BR7" s="6"/>
      <c r="BS7" s="6"/>
      <c r="BT7" s="6"/>
      <c r="BU7" s="6"/>
      <c r="BV7" s="6"/>
      <c r="BW7" s="6"/>
      <c r="BX7" s="6"/>
      <c r="BY7" s="6"/>
      <c r="BZ7" s="6"/>
      <c r="CA7" s="1"/>
      <c r="CB7" s="1"/>
      <c r="CC7" s="1"/>
      <c r="CD7" s="1"/>
      <c r="CE7" s="1"/>
      <c r="CF7" s="1"/>
      <c r="CG7" s="1"/>
      <c r="CH7" s="1"/>
      <c r="CI7" s="1"/>
      <c r="CJ7" s="1"/>
      <c r="CK7" s="1"/>
      <c r="CL7" s="1"/>
      <c r="CM7" s="1"/>
      <c r="CN7" s="1"/>
      <c r="CO7" s="1"/>
      <c r="CP7" s="1"/>
      <c r="CQ7" s="1"/>
      <c r="CR7" s="1"/>
      <c r="CS7" s="1"/>
      <c r="CT7" s="1"/>
      <c r="CU7" s="1"/>
      <c r="CV7" s="1"/>
      <c r="CW7" s="1"/>
      <c r="CX7" s="1"/>
      <c r="CY7" s="1"/>
      <c r="CZ7" s="1"/>
      <c r="DA7" s="1"/>
    </row>
    <row r="8" spans="1:105" ht="18" customHeight="1">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2"/>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1"/>
      <c r="BN8" s="6"/>
      <c r="BO8" s="6"/>
      <c r="BP8" s="6"/>
      <c r="BQ8" s="6"/>
      <c r="BR8" s="6"/>
      <c r="BS8" s="6"/>
      <c r="BT8" s="6"/>
      <c r="BU8" s="6"/>
      <c r="BV8" s="6"/>
      <c r="BW8" s="6"/>
      <c r="BX8" s="6"/>
      <c r="BY8" s="6"/>
      <c r="BZ8" s="6"/>
      <c r="CA8" s="1"/>
      <c r="CB8" s="1"/>
      <c r="CC8" s="1"/>
      <c r="CD8" s="1"/>
      <c r="CE8" s="1"/>
      <c r="CF8" s="1"/>
      <c r="CG8" s="1"/>
      <c r="CH8" s="1"/>
      <c r="CI8" s="1"/>
      <c r="CJ8" s="1"/>
      <c r="CK8" s="1"/>
      <c r="CL8" s="1"/>
      <c r="CM8" s="1"/>
      <c r="CN8" s="1"/>
      <c r="CO8" s="1"/>
      <c r="CP8" s="1"/>
      <c r="CQ8" s="1"/>
      <c r="CR8" s="1"/>
      <c r="CS8" s="1"/>
      <c r="CT8" s="1"/>
      <c r="CU8" s="1"/>
      <c r="CV8" s="1"/>
      <c r="CW8" s="1"/>
      <c r="CX8" s="1"/>
      <c r="CY8" s="1"/>
      <c r="CZ8" s="1"/>
      <c r="DA8" s="1"/>
    </row>
    <row r="9" spans="1:107" ht="20.25" customHeight="1">
      <c r="A9" s="2"/>
      <c r="B9" s="95" t="s">
        <v>5</v>
      </c>
      <c r="C9" s="96"/>
      <c r="D9" s="96"/>
      <c r="E9" s="96"/>
      <c r="F9" s="96"/>
      <c r="G9" s="97"/>
      <c r="H9" s="3"/>
      <c r="I9" s="98" t="s">
        <v>6</v>
      </c>
      <c r="J9" s="98"/>
      <c r="K9" s="98"/>
      <c r="L9" s="99" t="s">
        <v>24</v>
      </c>
      <c r="M9" s="100"/>
      <c r="N9" s="100"/>
      <c r="O9" s="100"/>
      <c r="P9" s="101"/>
      <c r="Q9" s="3" t="s">
        <v>7</v>
      </c>
      <c r="R9" s="3"/>
      <c r="S9" s="3"/>
      <c r="T9" s="3"/>
      <c r="U9" s="3"/>
      <c r="V9" s="3"/>
      <c r="W9" s="3"/>
      <c r="X9" s="3"/>
      <c r="Y9" s="3"/>
      <c r="Z9" s="3"/>
      <c r="AA9" s="3"/>
      <c r="AB9" s="3"/>
      <c r="AC9" s="3"/>
      <c r="AD9" s="3"/>
      <c r="AE9" s="3"/>
      <c r="AF9" s="12"/>
      <c r="AG9" s="6"/>
      <c r="AH9" s="6"/>
      <c r="AI9" s="6"/>
      <c r="AJ9" s="6"/>
      <c r="AK9" s="6"/>
      <c r="AL9" s="6"/>
      <c r="AM9" s="6"/>
      <c r="AN9" s="6"/>
      <c r="AO9" s="6"/>
      <c r="AP9" s="6"/>
      <c r="AQ9" s="6"/>
      <c r="AR9" s="6"/>
      <c r="AS9" s="6"/>
      <c r="AT9" s="6"/>
      <c r="AU9" s="6"/>
      <c r="AV9" s="6"/>
      <c r="AW9" s="6"/>
      <c r="AX9" s="6"/>
      <c r="AY9" s="77" t="str">
        <f>IF(I3="","",I3)</f>
        <v>鹿屋市打馬二丁目16番6号</v>
      </c>
      <c r="AZ9" s="77"/>
      <c r="BA9" s="77"/>
      <c r="BB9" s="77"/>
      <c r="BC9" s="77"/>
      <c r="BD9" s="77"/>
      <c r="BE9" s="77"/>
      <c r="BF9" s="77"/>
      <c r="BG9" s="77"/>
      <c r="BH9" s="77"/>
      <c r="BI9" s="77"/>
      <c r="BJ9" s="77"/>
      <c r="BK9" s="77"/>
      <c r="BL9" s="77"/>
      <c r="BM9" s="6"/>
      <c r="BN9" s="6"/>
      <c r="BO9" s="6"/>
      <c r="BP9" s="6"/>
      <c r="BQ9" s="6"/>
      <c r="BR9" s="6"/>
      <c r="BS9" s="6"/>
      <c r="BT9" s="6"/>
      <c r="BU9" s="6"/>
      <c r="BV9" s="6"/>
      <c r="BW9" s="6"/>
      <c r="BX9" s="6"/>
      <c r="BY9" s="6"/>
      <c r="BZ9" s="6"/>
      <c r="CA9" s="6"/>
      <c r="CB9" s="6"/>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93" ht="20.25"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2"/>
      <c r="AG10" s="6"/>
      <c r="AH10" s="6"/>
      <c r="AI10" s="6"/>
      <c r="AJ10" s="6"/>
      <c r="AK10" s="6"/>
      <c r="AL10" s="6"/>
      <c r="AM10" s="6"/>
      <c r="AN10" s="6"/>
      <c r="AO10" s="6"/>
      <c r="AP10" s="6"/>
      <c r="AQ10" s="6"/>
      <c r="AR10" s="6"/>
      <c r="AS10" s="6"/>
      <c r="AT10" s="6"/>
      <c r="AU10" s="6"/>
      <c r="AV10" s="6"/>
      <c r="AW10" s="6"/>
      <c r="AX10" s="6"/>
      <c r="AY10" s="77" t="str">
        <f>IF(I5="","",I5)</f>
        <v>西日本電信電話株式会社</v>
      </c>
      <c r="AZ10" s="77"/>
      <c r="BA10" s="77"/>
      <c r="BB10" s="77"/>
      <c r="BC10" s="77"/>
      <c r="BD10" s="77"/>
      <c r="BE10" s="77"/>
      <c r="BF10" s="77"/>
      <c r="BG10" s="77"/>
      <c r="BH10" s="77"/>
      <c r="BI10" s="77"/>
      <c r="BJ10" s="77"/>
      <c r="BK10" s="77"/>
      <c r="BL10" s="6"/>
      <c r="BM10" s="6"/>
      <c r="BN10" s="6"/>
      <c r="BO10" s="6"/>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row>
    <row r="11" spans="1:93" ht="20.25" customHeight="1">
      <c r="A11" s="2"/>
      <c r="B11" s="95" t="s">
        <v>3</v>
      </c>
      <c r="C11" s="96"/>
      <c r="D11" s="96"/>
      <c r="E11" s="96"/>
      <c r="F11" s="96"/>
      <c r="G11" s="97"/>
      <c r="H11" s="3"/>
      <c r="I11" s="87">
        <v>42143</v>
      </c>
      <c r="J11" s="88"/>
      <c r="K11" s="88"/>
      <c r="L11" s="88"/>
      <c r="M11" s="88"/>
      <c r="N11" s="88"/>
      <c r="O11" s="88"/>
      <c r="P11" s="88"/>
      <c r="Q11" s="88"/>
      <c r="R11" s="4"/>
      <c r="S11" s="5"/>
      <c r="T11" s="5"/>
      <c r="U11" s="5"/>
      <c r="V11" s="5"/>
      <c r="W11" s="3"/>
      <c r="X11" s="3"/>
      <c r="Y11" s="3"/>
      <c r="Z11" s="3"/>
      <c r="AA11" s="3"/>
      <c r="AB11" s="3"/>
      <c r="AC11" s="3"/>
      <c r="AD11" s="3"/>
      <c r="AE11" s="3"/>
      <c r="AF11" s="12"/>
      <c r="AG11" s="6"/>
      <c r="AH11" s="6"/>
      <c r="AI11" s="6"/>
      <c r="AJ11" s="6"/>
      <c r="AK11" s="6"/>
      <c r="AL11" s="6"/>
      <c r="AM11" s="6"/>
      <c r="AN11" s="6"/>
      <c r="AO11" s="6"/>
      <c r="AP11" s="6"/>
      <c r="AQ11" s="6"/>
      <c r="AR11" s="6"/>
      <c r="AS11" s="6"/>
      <c r="AT11" s="6"/>
      <c r="AU11" s="6"/>
      <c r="AV11" s="6"/>
      <c r="AW11" s="6"/>
      <c r="AX11" s="6"/>
      <c r="AY11" s="6"/>
      <c r="AZ11" s="104" t="str">
        <f>IF(I7="","",I7)</f>
        <v>鹿児島支店長　　中島　馨生</v>
      </c>
      <c r="BA11" s="104"/>
      <c r="BB11" s="104"/>
      <c r="BC11" s="104"/>
      <c r="BD11" s="104"/>
      <c r="BE11" s="104"/>
      <c r="BF11" s="104"/>
      <c r="BG11" s="104"/>
      <c r="BH11" s="104"/>
      <c r="BI11" s="104"/>
      <c r="BJ11" s="104"/>
      <c r="BK11" s="10"/>
      <c r="BL11" s="6"/>
      <c r="BM11" s="6"/>
      <c r="BN11" s="6"/>
      <c r="BO11" s="6"/>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row>
    <row r="12" spans="1:91" ht="18" customHeight="1">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2"/>
      <c r="AG12" s="6"/>
      <c r="AH12" s="6"/>
      <c r="AI12" s="9"/>
      <c r="AJ12" s="9"/>
      <c r="AK12" s="9"/>
      <c r="AL12" s="9"/>
      <c r="AM12" s="9"/>
      <c r="AN12" s="9"/>
      <c r="AO12" s="9"/>
      <c r="AP12" s="9"/>
      <c r="AQ12" s="9"/>
      <c r="AR12" s="9"/>
      <c r="AS12" s="9"/>
      <c r="AT12" s="51"/>
      <c r="AU12" s="9"/>
      <c r="AV12" s="6"/>
      <c r="AW12" s="6"/>
      <c r="AX12" s="6"/>
      <c r="AY12" s="6"/>
      <c r="AZ12" s="6"/>
      <c r="BA12" s="6"/>
      <c r="BB12" s="6"/>
      <c r="BC12" s="6"/>
      <c r="BD12" s="6"/>
      <c r="BE12" s="6"/>
      <c r="BF12" s="6"/>
      <c r="BG12" s="6"/>
      <c r="BH12" s="6"/>
      <c r="BI12" s="6"/>
      <c r="BJ12" s="6"/>
      <c r="BK12" s="6"/>
      <c r="BL12" s="6"/>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1:91" ht="27.75" customHeight="1">
      <c r="A13" s="2"/>
      <c r="B13" s="95" t="s">
        <v>4</v>
      </c>
      <c r="C13" s="96"/>
      <c r="D13" s="96"/>
      <c r="E13" s="96"/>
      <c r="F13" s="96"/>
      <c r="G13" s="97"/>
      <c r="H13" s="3"/>
      <c r="I13" s="87">
        <v>42144</v>
      </c>
      <c r="J13" s="88"/>
      <c r="K13" s="88"/>
      <c r="L13" s="88"/>
      <c r="M13" s="88"/>
      <c r="N13" s="88"/>
      <c r="O13" s="88"/>
      <c r="P13" s="41"/>
      <c r="Q13" s="89" t="s">
        <v>69</v>
      </c>
      <c r="R13" s="89"/>
      <c r="S13" s="89"/>
      <c r="T13" s="89"/>
      <c r="U13" s="89"/>
      <c r="V13" s="84"/>
      <c r="W13" s="85"/>
      <c r="X13" s="85"/>
      <c r="Y13" s="85"/>
      <c r="Z13" s="85"/>
      <c r="AA13" s="85"/>
      <c r="AB13" s="85"/>
      <c r="AC13" s="85"/>
      <c r="AD13" s="86"/>
      <c r="AE13" s="3"/>
      <c r="AF13" s="12"/>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1:91" ht="13.5" customHeight="1">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12"/>
      <c r="AG14" s="110" t="str">
        <f>"　"&amp;TEXT(I11,"ｇｇｇｅｅ年ｍ月ｄ日")&amp;"付けで申請のあった準用河川"&amp;I15&amp;"における河川工作物の新築等については、河川法（昭和３９年法律第１６７号）第２４条及び第２６条の規定により、別紙のとおり「命令書」を付して許可します。"</f>
        <v>　平成27年5月19日付けで申請のあった準用河川準用河川　深港川における河川工作物の新築等については、河川法（昭和３９年法律第１６７号）第２４条及び第２６条の規定により、別紙のとおり「命令書」を付して許可します。</v>
      </c>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1:91" ht="14.25" customHeight="1">
      <c r="A15" s="2"/>
      <c r="B15" s="95" t="s">
        <v>71</v>
      </c>
      <c r="C15" s="96"/>
      <c r="D15" s="96"/>
      <c r="E15" s="96"/>
      <c r="F15" s="96"/>
      <c r="G15" s="97"/>
      <c r="H15" s="3"/>
      <c r="I15" s="90" t="s">
        <v>67</v>
      </c>
      <c r="J15" s="91"/>
      <c r="K15" s="91"/>
      <c r="L15" s="91"/>
      <c r="M15" s="91"/>
      <c r="N15" s="91"/>
      <c r="O15" s="91"/>
      <c r="P15" s="91"/>
      <c r="Q15" s="91"/>
      <c r="R15" s="91"/>
      <c r="S15" s="91"/>
      <c r="T15" s="91"/>
      <c r="U15" s="91"/>
      <c r="V15" s="91"/>
      <c r="W15" s="91"/>
      <c r="X15" s="92"/>
      <c r="Y15" s="3"/>
      <c r="Z15" s="3"/>
      <c r="AA15" s="3"/>
      <c r="AB15" s="3"/>
      <c r="AC15" s="3"/>
      <c r="AD15" s="3"/>
      <c r="AE15" s="3"/>
      <c r="AF15" s="12"/>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1:91" ht="13.5" customHeight="1">
      <c r="A16" s="2"/>
      <c r="B16" s="42"/>
      <c r="C16" s="42"/>
      <c r="D16" s="42"/>
      <c r="E16" s="42"/>
      <c r="F16" s="42"/>
      <c r="G16" s="42"/>
      <c r="H16" s="3"/>
      <c r="I16" s="43"/>
      <c r="J16" s="43"/>
      <c r="K16" s="43"/>
      <c r="L16" s="43"/>
      <c r="M16" s="43"/>
      <c r="N16" s="43"/>
      <c r="O16" s="43"/>
      <c r="P16" s="43"/>
      <c r="Q16" s="43"/>
      <c r="R16" s="43"/>
      <c r="S16" s="43"/>
      <c r="T16" s="43"/>
      <c r="U16" s="43"/>
      <c r="V16" s="43"/>
      <c r="W16" s="43"/>
      <c r="X16" s="43"/>
      <c r="Y16" s="3"/>
      <c r="Z16" s="3"/>
      <c r="AA16" s="3"/>
      <c r="AB16" s="3"/>
      <c r="AC16" s="3"/>
      <c r="AD16" s="3"/>
      <c r="AE16" s="3"/>
      <c r="AF16" s="12"/>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1:91" ht="13.5" customHeight="1">
      <c r="A17" s="2"/>
      <c r="B17" s="93" t="s">
        <v>80</v>
      </c>
      <c r="C17" s="93"/>
      <c r="D17" s="93"/>
      <c r="E17" s="93"/>
      <c r="F17" s="93"/>
      <c r="G17" s="93"/>
      <c r="H17" s="3"/>
      <c r="I17" s="90" t="s">
        <v>81</v>
      </c>
      <c r="J17" s="91"/>
      <c r="K17" s="91"/>
      <c r="L17" s="91"/>
      <c r="M17" s="91"/>
      <c r="N17" s="91"/>
      <c r="O17" s="91"/>
      <c r="P17" s="91"/>
      <c r="Q17" s="91"/>
      <c r="R17" s="91"/>
      <c r="S17" s="91"/>
      <c r="T17" s="91"/>
      <c r="U17" s="91"/>
      <c r="V17" s="91"/>
      <c r="W17" s="91"/>
      <c r="X17" s="92"/>
      <c r="Y17" s="3"/>
      <c r="Z17" s="3"/>
      <c r="AA17" s="3"/>
      <c r="AB17" s="3"/>
      <c r="AC17" s="3"/>
      <c r="AD17" s="3"/>
      <c r="AE17" s="3"/>
      <c r="AF17" s="12"/>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1:91" ht="10.5" customHeight="1">
      <c r="A18" s="2"/>
      <c r="B18" s="42"/>
      <c r="C18" s="42"/>
      <c r="D18" s="42"/>
      <c r="E18" s="42"/>
      <c r="F18" s="42"/>
      <c r="G18" s="42"/>
      <c r="H18" s="3"/>
      <c r="I18" s="43"/>
      <c r="J18" s="43"/>
      <c r="K18" s="43"/>
      <c r="L18" s="43"/>
      <c r="M18" s="43"/>
      <c r="N18" s="43"/>
      <c r="O18" s="43"/>
      <c r="P18" s="43"/>
      <c r="Q18" s="43"/>
      <c r="R18" s="43"/>
      <c r="S18" s="43"/>
      <c r="T18" s="43"/>
      <c r="U18" s="43"/>
      <c r="V18" s="43"/>
      <c r="W18" s="43"/>
      <c r="X18" s="43"/>
      <c r="Y18" s="3"/>
      <c r="Z18" s="3"/>
      <c r="AA18" s="3"/>
      <c r="AB18" s="3"/>
      <c r="AC18" s="3"/>
      <c r="AD18" s="3"/>
      <c r="AE18" s="3"/>
      <c r="AF18" s="12"/>
      <c r="AG18" s="8"/>
      <c r="AH18" s="8"/>
      <c r="AI18" s="8"/>
      <c r="AJ18" s="8"/>
      <c r="AK18" s="8"/>
      <c r="AL18" s="8"/>
      <c r="AM18" s="8"/>
      <c r="AN18" s="8"/>
      <c r="AO18" s="8"/>
      <c r="AP18" s="8"/>
      <c r="AQ18" s="8"/>
      <c r="AR18" s="8"/>
      <c r="AS18" s="8"/>
      <c r="AT18" s="56"/>
      <c r="AU18" s="8"/>
      <c r="AV18" s="8"/>
      <c r="AW18" s="8"/>
      <c r="AX18" s="8"/>
      <c r="AY18" s="8"/>
      <c r="AZ18" s="8"/>
      <c r="BA18" s="8"/>
      <c r="BB18" s="8"/>
      <c r="BC18" s="8"/>
      <c r="BD18" s="8"/>
      <c r="BE18" s="8"/>
      <c r="BF18" s="8"/>
      <c r="BG18" s="8"/>
      <c r="BH18" s="8"/>
      <c r="BI18" s="8"/>
      <c r="BJ18" s="8"/>
      <c r="BK18" s="8"/>
      <c r="BL18" s="8"/>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1:91" ht="18" customHeight="1">
      <c r="A19" s="2"/>
      <c r="B19" s="93" t="s">
        <v>142</v>
      </c>
      <c r="C19" s="93"/>
      <c r="D19" s="93"/>
      <c r="E19" s="93"/>
      <c r="F19" s="93"/>
      <c r="G19" s="93"/>
      <c r="H19" s="3"/>
      <c r="I19" s="102">
        <v>42381</v>
      </c>
      <c r="J19" s="102"/>
      <c r="K19" s="102"/>
      <c r="L19" s="102"/>
      <c r="M19" s="102"/>
      <c r="N19" s="102"/>
      <c r="O19" s="102"/>
      <c r="P19" s="102"/>
      <c r="Q19" s="102"/>
      <c r="R19" s="106" t="s">
        <v>141</v>
      </c>
      <c r="S19" s="107"/>
      <c r="T19" s="102">
        <v>42460</v>
      </c>
      <c r="U19" s="102"/>
      <c r="V19" s="102"/>
      <c r="W19" s="102"/>
      <c r="X19" s="102"/>
      <c r="Y19" s="102"/>
      <c r="Z19" s="102"/>
      <c r="AA19" s="102"/>
      <c r="AB19" s="102"/>
      <c r="AC19" s="3"/>
      <c r="AD19" s="3"/>
      <c r="AE19" s="3"/>
      <c r="AF19" s="12"/>
      <c r="AG19" s="110" t="s">
        <v>118</v>
      </c>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row>
    <row r="20" spans="1:91" ht="18" customHeight="1">
      <c r="A20" s="2"/>
      <c r="B20" s="42"/>
      <c r="C20" s="42"/>
      <c r="D20" s="42"/>
      <c r="E20" s="42"/>
      <c r="F20" s="42"/>
      <c r="G20" s="42"/>
      <c r="H20" s="3"/>
      <c r="I20" s="65"/>
      <c r="J20" s="65"/>
      <c r="K20" s="65"/>
      <c r="L20" s="65"/>
      <c r="M20" s="65"/>
      <c r="N20" s="65"/>
      <c r="O20" s="65"/>
      <c r="P20" s="65"/>
      <c r="Q20" s="65"/>
      <c r="R20" s="65"/>
      <c r="S20" s="65"/>
      <c r="T20" s="87" t="s">
        <v>143</v>
      </c>
      <c r="U20" s="88"/>
      <c r="V20" s="88"/>
      <c r="W20" s="88"/>
      <c r="X20" s="88"/>
      <c r="Y20" s="88"/>
      <c r="Z20" s="88"/>
      <c r="AA20" s="88"/>
      <c r="AB20" s="108"/>
      <c r="AC20" s="3"/>
      <c r="AD20" s="3"/>
      <c r="AE20" s="3"/>
      <c r="AF20" s="12"/>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row>
    <row r="21" spans="1:91" ht="16.5" customHeight="1">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2"/>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ht="16.5" customHeight="1">
      <c r="A22" s="2"/>
      <c r="B22" s="93" t="s">
        <v>12</v>
      </c>
      <c r="C22" s="93"/>
      <c r="D22" s="93"/>
      <c r="E22" s="93"/>
      <c r="F22" s="93"/>
      <c r="G22" s="93"/>
      <c r="H22" s="3"/>
      <c r="I22" s="102">
        <v>42144</v>
      </c>
      <c r="J22" s="102"/>
      <c r="K22" s="102"/>
      <c r="L22" s="102"/>
      <c r="M22" s="102"/>
      <c r="N22" s="102"/>
      <c r="O22" s="102"/>
      <c r="P22" s="102"/>
      <c r="Q22" s="102"/>
      <c r="R22" s="98" t="s">
        <v>128</v>
      </c>
      <c r="S22" s="98"/>
      <c r="T22" s="103">
        <v>43921</v>
      </c>
      <c r="U22" s="94"/>
      <c r="V22" s="94"/>
      <c r="W22" s="94"/>
      <c r="X22" s="94"/>
      <c r="Y22" s="94"/>
      <c r="Z22" s="94"/>
      <c r="AA22" s="94"/>
      <c r="AB22" s="94"/>
      <c r="AC22" s="3"/>
      <c r="AD22" s="3"/>
      <c r="AE22" s="3"/>
      <c r="AF22" s="12"/>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ht="16.5" customHeight="1">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12"/>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10.5" customHeight="1">
      <c r="A24" s="2"/>
      <c r="B24" s="93" t="s">
        <v>8</v>
      </c>
      <c r="C24" s="93"/>
      <c r="D24" s="93"/>
      <c r="E24" s="93"/>
      <c r="F24" s="93"/>
      <c r="G24" s="93"/>
      <c r="H24" s="3"/>
      <c r="I24" s="93" t="s">
        <v>25</v>
      </c>
      <c r="J24" s="93"/>
      <c r="K24" s="93"/>
      <c r="L24" s="93"/>
      <c r="M24" s="93"/>
      <c r="N24" s="93"/>
      <c r="O24" s="3"/>
      <c r="P24" s="93" t="s">
        <v>9</v>
      </c>
      <c r="Q24" s="93"/>
      <c r="R24" s="93"/>
      <c r="S24" s="93"/>
      <c r="T24" s="93"/>
      <c r="U24" s="93"/>
      <c r="V24" s="3"/>
      <c r="W24" s="93" t="s">
        <v>10</v>
      </c>
      <c r="X24" s="93"/>
      <c r="Y24" s="93"/>
      <c r="Z24" s="93"/>
      <c r="AA24" s="93"/>
      <c r="AB24" s="93"/>
      <c r="AC24" s="3"/>
      <c r="AD24" s="3"/>
      <c r="AE24" s="3"/>
      <c r="AF24" s="12"/>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ht="9.75" customHeight="1">
      <c r="A25" s="2"/>
      <c r="B25" s="93"/>
      <c r="C25" s="93"/>
      <c r="D25" s="93"/>
      <c r="E25" s="93"/>
      <c r="F25" s="93"/>
      <c r="G25" s="93"/>
      <c r="H25" s="3"/>
      <c r="I25" s="94" t="s">
        <v>100</v>
      </c>
      <c r="J25" s="94"/>
      <c r="K25" s="94"/>
      <c r="L25" s="94"/>
      <c r="M25" s="94"/>
      <c r="N25" s="94"/>
      <c r="O25" s="3"/>
      <c r="P25" s="94" t="s">
        <v>26</v>
      </c>
      <c r="Q25" s="94"/>
      <c r="R25" s="94"/>
      <c r="S25" s="94"/>
      <c r="T25" s="94"/>
      <c r="U25" s="94"/>
      <c r="V25" s="3"/>
      <c r="W25" s="105" t="s">
        <v>27</v>
      </c>
      <c r="X25" s="100"/>
      <c r="Y25" s="100"/>
      <c r="Z25" s="100"/>
      <c r="AA25" s="100"/>
      <c r="AB25" s="101"/>
      <c r="AC25" s="3"/>
      <c r="AD25" s="3"/>
      <c r="AE25" s="3"/>
      <c r="AF25" s="12"/>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ht="18" customHeight="1">
      <c r="A26" s="2"/>
      <c r="B26" s="93"/>
      <c r="C26" s="93"/>
      <c r="D26" s="93"/>
      <c r="E26" s="93"/>
      <c r="F26" s="93"/>
      <c r="G26" s="93"/>
      <c r="H26" s="3"/>
      <c r="I26" s="94" t="s">
        <v>101</v>
      </c>
      <c r="J26" s="94"/>
      <c r="K26" s="94"/>
      <c r="L26" s="94"/>
      <c r="M26" s="94"/>
      <c r="N26" s="94"/>
      <c r="O26" s="3"/>
      <c r="P26" s="94" t="s">
        <v>99</v>
      </c>
      <c r="Q26" s="94"/>
      <c r="R26" s="94"/>
      <c r="S26" s="94"/>
      <c r="T26" s="94"/>
      <c r="U26" s="94"/>
      <c r="V26" s="3"/>
      <c r="W26" s="94" t="s">
        <v>102</v>
      </c>
      <c r="X26" s="94"/>
      <c r="Y26" s="94"/>
      <c r="Z26" s="94"/>
      <c r="AA26" s="94"/>
      <c r="AB26" s="94"/>
      <c r="AC26" s="3"/>
      <c r="AD26" s="3"/>
      <c r="AE26" s="3"/>
      <c r="AF26" s="12"/>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ht="18" customHeight="1">
      <c r="A27" s="2"/>
      <c r="B27" s="42"/>
      <c r="C27" s="42"/>
      <c r="D27" s="42"/>
      <c r="E27" s="42"/>
      <c r="F27" s="42"/>
      <c r="G27" s="42"/>
      <c r="H27" s="3"/>
      <c r="I27" s="50"/>
      <c r="J27" s="50"/>
      <c r="K27" s="50"/>
      <c r="L27" s="50"/>
      <c r="M27" s="50"/>
      <c r="N27" s="50"/>
      <c r="O27" s="3"/>
      <c r="P27" s="50"/>
      <c r="Q27" s="50"/>
      <c r="R27" s="50"/>
      <c r="S27" s="50"/>
      <c r="T27" s="50"/>
      <c r="U27" s="50"/>
      <c r="V27" s="3"/>
      <c r="W27" s="50"/>
      <c r="X27" s="50"/>
      <c r="Y27" s="50"/>
      <c r="Z27" s="50"/>
      <c r="AA27" s="50"/>
      <c r="AB27" s="50"/>
      <c r="AC27" s="3"/>
      <c r="AD27" s="3"/>
      <c r="AE27" s="3"/>
      <c r="AF27" s="12"/>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ht="18" customHeight="1">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1"/>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ht="18" customHeight="1">
      <c r="A29" s="2"/>
      <c r="B29" s="93" t="s">
        <v>11</v>
      </c>
      <c r="C29" s="93"/>
      <c r="D29" s="93"/>
      <c r="E29" s="93"/>
      <c r="F29" s="93"/>
      <c r="G29" s="93"/>
      <c r="H29" s="3"/>
      <c r="I29" s="79" t="s">
        <v>33</v>
      </c>
      <c r="J29" s="79"/>
      <c r="K29" s="79"/>
      <c r="L29" s="79"/>
      <c r="M29" s="79"/>
      <c r="N29" s="79"/>
      <c r="O29" s="79"/>
      <c r="P29" s="79"/>
      <c r="Q29" s="79"/>
      <c r="R29" s="79"/>
      <c r="S29" s="79"/>
      <c r="T29" s="79"/>
      <c r="U29" s="79"/>
      <c r="V29" s="79"/>
      <c r="W29" s="79"/>
      <c r="X29" s="79"/>
      <c r="Y29" s="3"/>
      <c r="Z29" s="3"/>
      <c r="AA29" s="3"/>
      <c r="AB29" s="3"/>
      <c r="AC29" s="3"/>
      <c r="AD29" s="3"/>
      <c r="AE29" s="3"/>
      <c r="AF29" s="1"/>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ht="18" customHeight="1">
      <c r="A30" s="2"/>
      <c r="B30" s="93"/>
      <c r="C30" s="93"/>
      <c r="D30" s="93"/>
      <c r="E30" s="93"/>
      <c r="F30" s="93"/>
      <c r="G30" s="93"/>
      <c r="H30" s="3"/>
      <c r="I30" s="79"/>
      <c r="J30" s="79"/>
      <c r="K30" s="79"/>
      <c r="L30" s="79"/>
      <c r="M30" s="79"/>
      <c r="N30" s="79"/>
      <c r="O30" s="79"/>
      <c r="P30" s="79"/>
      <c r="Q30" s="79"/>
      <c r="R30" s="79"/>
      <c r="S30" s="79"/>
      <c r="T30" s="79"/>
      <c r="U30" s="79"/>
      <c r="V30" s="79"/>
      <c r="W30" s="79"/>
      <c r="X30" s="79"/>
      <c r="Y30" s="3"/>
      <c r="Z30" s="3"/>
      <c r="AA30" s="3"/>
      <c r="AB30" s="3"/>
      <c r="AC30" s="3"/>
      <c r="AD30" s="3"/>
      <c r="AE30" s="3"/>
      <c r="AF30" s="1"/>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ht="18" customHeight="1">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1"/>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71" ht="18" customHeight="1">
      <c r="A32" s="2"/>
      <c r="B32" s="95" t="s">
        <v>20</v>
      </c>
      <c r="C32" s="96"/>
      <c r="D32" s="96"/>
      <c r="E32" s="96"/>
      <c r="F32" s="96"/>
      <c r="G32" s="97"/>
      <c r="H32" s="3"/>
      <c r="I32" s="90" t="s">
        <v>109</v>
      </c>
      <c r="J32" s="91"/>
      <c r="K32" s="91"/>
      <c r="L32" s="91"/>
      <c r="M32" s="91"/>
      <c r="N32" s="91"/>
      <c r="O32" s="91"/>
      <c r="P32" s="91"/>
      <c r="Q32" s="91"/>
      <c r="R32" s="91"/>
      <c r="S32" s="91"/>
      <c r="T32" s="91"/>
      <c r="U32" s="91"/>
      <c r="V32" s="91"/>
      <c r="W32" s="91"/>
      <c r="X32" s="91"/>
      <c r="Y32" s="91"/>
      <c r="Z32" s="91"/>
      <c r="AA32" s="91"/>
      <c r="AB32" s="92"/>
      <c r="AC32" s="3"/>
      <c r="AD32" s="3"/>
      <c r="AE32" s="3"/>
      <c r="AF32" s="1"/>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1"/>
      <c r="BN32" s="1"/>
      <c r="BO32" s="1"/>
      <c r="BP32" s="1"/>
      <c r="BQ32" s="1"/>
      <c r="BR32" s="1"/>
      <c r="BS32" s="1"/>
    </row>
    <row r="33" spans="1:92" ht="18" customHeight="1">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1"/>
      <c r="AG33" s="1"/>
      <c r="AH33" s="6"/>
      <c r="AI33" s="109">
        <f>IF(I13="","",I13)</f>
        <v>42144</v>
      </c>
      <c r="AJ33" s="109"/>
      <c r="AK33" s="109"/>
      <c r="AL33" s="109"/>
      <c r="AM33" s="109"/>
      <c r="AN33" s="109"/>
      <c r="AO33" s="109"/>
      <c r="AP33" s="109"/>
      <c r="AQ33" s="109"/>
      <c r="AR33" s="109"/>
      <c r="AS33" s="6"/>
      <c r="AT33" s="6"/>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1" ht="18" customHeight="1">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
      <c r="AG34" s="6"/>
      <c r="AH34" s="55"/>
      <c r="AI34" s="55"/>
      <c r="AJ34" s="55"/>
      <c r="AK34" s="55"/>
      <c r="AL34" s="55"/>
      <c r="AM34" s="55"/>
      <c r="AN34" s="55"/>
      <c r="AO34" s="55"/>
      <c r="AP34" s="55"/>
      <c r="AQ34" s="55"/>
      <c r="AR34" s="6"/>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2:91" ht="18"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row>
    <row r="36" spans="2:90" ht="18"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6"/>
      <c r="AH36" s="6"/>
      <c r="AI36" s="6"/>
      <c r="AJ36" s="6"/>
      <c r="AK36" s="6"/>
      <c r="AL36" s="6"/>
      <c r="AM36" s="6"/>
      <c r="AN36" s="6"/>
      <c r="AO36" s="6"/>
      <c r="AP36" s="6"/>
      <c r="AQ36" s="6"/>
      <c r="AR36" s="6"/>
      <c r="AS36" s="6"/>
      <c r="AT36" s="6"/>
      <c r="AU36" s="6"/>
      <c r="AV36" s="6"/>
      <c r="AW36" s="6"/>
      <c r="AX36" s="6"/>
      <c r="AY36" s="6"/>
      <c r="AZ36" s="77" t="s">
        <v>15</v>
      </c>
      <c r="BA36" s="77"/>
      <c r="BB36" s="77"/>
      <c r="BC36" s="77"/>
      <c r="BD36" s="77"/>
      <c r="BE36" s="77"/>
      <c r="BF36" s="6"/>
      <c r="BG36" s="6"/>
      <c r="BH36" s="6"/>
      <c r="BI36" s="6"/>
      <c r="BJ36" s="6"/>
      <c r="BK36" s="6"/>
      <c r="BL36" s="6"/>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2:90" ht="18"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6"/>
      <c r="AH37" s="6"/>
      <c r="AI37" s="6"/>
      <c r="AJ37" s="6"/>
      <c r="AK37" s="6"/>
      <c r="AL37" s="6"/>
      <c r="AM37" s="6"/>
      <c r="AN37" s="6"/>
      <c r="AO37" s="6"/>
      <c r="AP37" s="6"/>
      <c r="AQ37" s="6"/>
      <c r="AR37" s="6"/>
      <c r="AS37" s="6"/>
      <c r="AT37" s="6"/>
      <c r="AU37" s="6"/>
      <c r="AV37" s="6"/>
      <c r="AW37" s="6"/>
      <c r="AX37" s="6"/>
      <c r="AY37" s="6"/>
      <c r="AZ37" s="78" t="s">
        <v>13</v>
      </c>
      <c r="BA37" s="78"/>
      <c r="BB37" s="78"/>
      <c r="BC37" s="78"/>
      <c r="BD37" s="57"/>
      <c r="BE37" s="78" t="s">
        <v>14</v>
      </c>
      <c r="BF37" s="78"/>
      <c r="BG37" s="78"/>
      <c r="BH37" s="78"/>
      <c r="BI37" s="78"/>
      <c r="BJ37" s="78"/>
      <c r="BK37" s="78"/>
      <c r="BL37" s="6"/>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2:91" ht="18"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row>
    <row r="39" spans="2:91" ht="18"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row>
    <row r="40" spans="2:91" ht="18"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row>
    <row r="41" spans="2:91" ht="18"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row r="42" spans="2:91" ht="18"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row>
    <row r="43" spans="2:91" ht="18"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row>
    <row r="44" spans="2:91" ht="18"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row>
    <row r="45" spans="2:91" ht="18"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row>
    <row r="46" spans="2:91" ht="18"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row>
    <row r="47" spans="2:91" ht="18"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row>
    <row r="48" spans="2:91" ht="18"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row>
    <row r="49" spans="2:91" ht="18"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row>
    <row r="50" spans="2:91" ht="18"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row>
    <row r="51" spans="2:91" ht="18"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2" spans="2:91" ht="18"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row>
    <row r="53" spans="2:91" ht="18"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row>
    <row r="54" spans="2:91" ht="18"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row>
    <row r="55" spans="2:91" ht="18"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row>
    <row r="56" spans="2:91" ht="18"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row>
    <row r="57" spans="2:91" ht="18"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row>
    <row r="58" spans="2:91" ht="18"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row>
    <row r="59" spans="2:91" ht="18"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row>
    <row r="60" spans="2:91" ht="18"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row>
    <row r="61" spans="2:91" ht="18"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row>
    <row r="62" spans="2:91" ht="18"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row>
    <row r="63" spans="2:91" ht="18"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row>
    <row r="64" spans="2:91" ht="18"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row>
    <row r="65" spans="2:91" ht="18"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row>
    <row r="66" spans="2:91" ht="18"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row>
    <row r="67" spans="2:91" ht="18"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row>
    <row r="68" spans="2:91" ht="18"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row>
    <row r="69" spans="2:91" ht="18"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row>
    <row r="70" spans="2:91" ht="18"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row>
    <row r="71" spans="2:91" ht="18"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row>
    <row r="72" spans="2:91" ht="18"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row>
    <row r="73" spans="2:91" ht="18"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row>
    <row r="74" spans="2:91" ht="18"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row>
    <row r="75" spans="2:91" ht="18"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row>
    <row r="76" spans="2:91" ht="18"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row>
    <row r="77" spans="2:91" ht="18"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row>
    <row r="78" spans="2:91" ht="18"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row>
    <row r="79" spans="2:91" ht="18"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row>
    <row r="80" spans="2:91" ht="18"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row>
    <row r="81" spans="2:91" ht="18"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row>
    <row r="82" spans="2:91" ht="18"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row>
    <row r="83" spans="2:91" ht="18"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row>
    <row r="84" spans="2:91" ht="18"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row>
    <row r="85" spans="2:91" ht="18"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row>
    <row r="86" spans="2:91" ht="18"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row>
    <row r="87" spans="2:91" ht="18"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row>
    <row r="88" spans="2:91" ht="18"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row>
    <row r="89" spans="2:91" ht="18"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row>
    <row r="90" spans="2:91" ht="18"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row>
    <row r="91" spans="2:91" ht="18"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row>
    <row r="92" spans="2:91" ht="18"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row>
    <row r="93" spans="2:91" ht="18"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row>
    <row r="94" spans="2:91" ht="18"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row>
    <row r="95" spans="2:91" ht="18"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row>
    <row r="96" spans="2:91" ht="18"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row>
    <row r="97" spans="2:91" ht="18"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row>
    <row r="98" spans="2:91" ht="18"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row>
    <row r="99" spans="2:91" ht="18"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row>
    <row r="100" spans="2:91" ht="18"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row>
    <row r="101" spans="2:91" ht="18"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row>
    <row r="102" spans="2:91" ht="18"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row>
    <row r="103" spans="2:91" ht="18"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row>
    <row r="104" spans="2:91" ht="18"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row>
    <row r="105" spans="2:91" ht="18"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row>
    <row r="106" spans="2:91" ht="18"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row>
    <row r="107" spans="2:91" ht="18"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row>
    <row r="108" spans="2:91" ht="18"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row>
    <row r="109" spans="2:91" ht="18"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row>
    <row r="110" spans="2:91" ht="18"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row>
    <row r="111" spans="2:91" ht="18"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row>
    <row r="112" spans="2:91" ht="18"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row>
    <row r="113" spans="2:91" ht="18"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row>
    <row r="114" spans="2:91" ht="18"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row>
    <row r="115" spans="2:91" ht="18"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row>
    <row r="116" spans="2:91" ht="18"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row>
    <row r="117" spans="2:91" ht="18"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row>
    <row r="118" spans="2:91" ht="18"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row>
    <row r="119" spans="2:91" ht="18"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row>
    <row r="120" spans="2:91" ht="18"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row>
    <row r="121" spans="2:91" ht="18"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row>
    <row r="122" spans="2:91" ht="18"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row>
    <row r="123" spans="2:91" ht="18"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row>
    <row r="124" spans="2:91" ht="18"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row>
    <row r="125" spans="2:91" ht="18"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row>
    <row r="126" spans="2:91" ht="18"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row>
    <row r="127" spans="2:91" ht="18"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row>
    <row r="128" spans="2:91" ht="18"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row>
    <row r="129" spans="2:91" ht="18"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row>
    <row r="130" spans="2:91" ht="18"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row>
    <row r="131" spans="2:91" ht="18"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row>
    <row r="132" spans="2:91" ht="18"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row>
    <row r="133" spans="2:91" ht="18"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row>
    <row r="134" spans="2:91" ht="18"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row>
    <row r="135" spans="2:91" ht="18"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row>
    <row r="136" spans="2:91" ht="18"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row>
    <row r="137" spans="2:91" ht="18"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row>
    <row r="138" spans="2:91" ht="18"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row>
    <row r="139" spans="2:91" ht="18"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row>
    <row r="140" spans="2:91" ht="18"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row>
    <row r="141" spans="2:91" ht="18"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row>
    <row r="142" spans="2:91" ht="18"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row>
    <row r="143" spans="2:91" ht="18"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row>
    <row r="144" spans="2:91" ht="18"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row>
    <row r="145" spans="2:91" ht="18"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row>
    <row r="146" spans="2:91" ht="18"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row>
    <row r="147" spans="2:91" ht="18"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row>
    <row r="148" spans="2:91" ht="18"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row>
    <row r="149" spans="2:91" ht="18"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row>
    <row r="150" spans="2:91" ht="18"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row>
    <row r="151" spans="2:91" ht="18"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row>
    <row r="152" spans="2:91" ht="18"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row>
    <row r="153" spans="2:91" ht="18"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row>
    <row r="154" spans="2:91" ht="18"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row>
    <row r="155" spans="2:91" ht="18"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row>
    <row r="156" spans="2:91" ht="18"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row>
    <row r="157" spans="2:91" ht="18"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row>
    <row r="158" spans="2:91" ht="18"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row>
    <row r="159" spans="2:91" ht="18"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row>
    <row r="160" spans="2:91" ht="18"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row>
    <row r="161" spans="2:91" ht="18"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row>
    <row r="162" spans="2:91" ht="18"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row>
    <row r="163" spans="2:91" ht="18"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row>
    <row r="164" spans="2:91" ht="18"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row>
    <row r="165" spans="2:91" ht="18"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row>
    <row r="166" spans="2:91" ht="18"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row>
    <row r="167" spans="2:91" ht="18"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row>
    <row r="168" spans="2:91" ht="18"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row>
    <row r="169" spans="2:91" ht="18"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row>
    <row r="170" spans="2:91" ht="18"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row>
    <row r="171" spans="2:91" ht="18"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row>
    <row r="172" spans="2:91" ht="18"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row>
    <row r="173" spans="2:91" ht="18"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row>
    <row r="174" spans="2:91" ht="18"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row>
    <row r="175" spans="2:91" ht="18"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row>
    <row r="176" spans="2:91" ht="18"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row>
    <row r="177" spans="2:91" ht="18"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row>
    <row r="178" spans="2:91" ht="18"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row>
    <row r="179" spans="2:91" ht="18"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row>
    <row r="180" spans="2:91" ht="18"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row>
    <row r="181" spans="2:91" ht="18"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row>
    <row r="182" spans="2:91" ht="18"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row>
    <row r="183" spans="2:91" ht="18"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row>
    <row r="184" spans="2:91" ht="18"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row>
    <row r="185" spans="2:91" ht="18"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row>
    <row r="186" spans="2:91" ht="18"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row>
    <row r="187" spans="2:91" ht="18"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row>
    <row r="188" spans="2:91" ht="18"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row>
    <row r="189" spans="2:91" ht="18"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row>
    <row r="190" spans="2:91" ht="18"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row>
    <row r="191" spans="2:91" ht="18"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row>
    <row r="192" spans="2:91" ht="18"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row>
    <row r="193" spans="2:91" ht="18"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row>
    <row r="194" spans="2:91" ht="18"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row>
    <row r="195" spans="2:91" ht="18"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row>
    <row r="196" spans="2:91" ht="18"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row>
    <row r="197" spans="2:91" ht="18"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row>
    <row r="198" spans="2:91" ht="18"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row>
    <row r="199" spans="2:91" ht="18"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row>
    <row r="200" spans="2:91" ht="18"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row>
    <row r="201" spans="2:91" ht="18"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row>
    <row r="202" spans="2:91" ht="18"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row>
    <row r="203" spans="2:91" ht="18"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row>
    <row r="204" spans="2:91" ht="18"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row>
    <row r="205" spans="2:91" ht="18"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row>
    <row r="206" spans="2:91" ht="18"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row>
    <row r="207" spans="2:91" ht="18"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row>
    <row r="208" spans="2:91" ht="18"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row>
    <row r="209" spans="2:91" ht="18"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row>
    <row r="210" spans="2:91" ht="18"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row>
    <row r="211" spans="2:91" ht="18"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row>
    <row r="212" spans="2:91" ht="18"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row>
    <row r="213" spans="2:91"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row>
    <row r="214" spans="2:91"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row>
    <row r="215" spans="2:91"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row>
    <row r="216" spans="2:91"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row>
    <row r="217" spans="2:91"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row>
    <row r="218" spans="2:91"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row>
    <row r="219" spans="2:91"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row>
    <row r="220" spans="2:91"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row>
    <row r="221" spans="2:91"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row>
    <row r="222" spans="2:91"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row>
    <row r="223" spans="2:91"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row>
    <row r="224" spans="2:91"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row>
    <row r="225" spans="2:91"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row>
    <row r="226" spans="2:91"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row>
    <row r="227" spans="2:91"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row>
    <row r="228" spans="2:91"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row>
    <row r="229" spans="2:91"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row>
    <row r="230" spans="2:91"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row>
    <row r="231" spans="2:91"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row>
    <row r="232" spans="2:91"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row>
    <row r="233" spans="2:91"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row>
    <row r="234" spans="2:91"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row>
    <row r="235" spans="2:91"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row>
    <row r="236" spans="2:91"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row>
    <row r="237" spans="2:91"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row>
    <row r="238" spans="2:91"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row>
    <row r="239" spans="2:91"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row>
    <row r="240" spans="2:91"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row>
    <row r="241" spans="2:91"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row>
    <row r="242" spans="2:91"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row>
    <row r="243" spans="2:91"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row>
    <row r="244" spans="2:91"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row>
    <row r="245" spans="2:91"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row>
    <row r="246" spans="2:91"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row>
    <row r="247" spans="2:91"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row>
    <row r="248" spans="2:91"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row>
    <row r="249" spans="2:91"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row>
    <row r="250" spans="2:91"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row>
    <row r="251" spans="2:91"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row>
    <row r="252" spans="2:91"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row>
    <row r="253" spans="2:91"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row>
    <row r="254" spans="2:91"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row>
    <row r="255" spans="2:91"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row>
    <row r="256" spans="2:91"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row>
    <row r="257" spans="2:91"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row>
    <row r="258" spans="2:91"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row>
    <row r="259" spans="2:91"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row>
    <row r="260" spans="2:91"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row>
    <row r="261" spans="2:91"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row>
    <row r="262" spans="2:91"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row>
    <row r="263" spans="2:91"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row>
    <row r="264" spans="2:91"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row>
    <row r="265" spans="2:91"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row>
    <row r="266" spans="2:91"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row>
    <row r="267" spans="2:91"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row>
    <row r="268" spans="2:91"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row>
    <row r="269" spans="2:91"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row>
    <row r="270" spans="2:91"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row>
    <row r="271" spans="2:91"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row>
    <row r="272" spans="2:91"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row>
    <row r="273" spans="2:91"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row>
    <row r="274" spans="2:91"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row>
    <row r="275" spans="2:91"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row>
    <row r="276" spans="2:91"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row>
    <row r="277" spans="2:91"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row>
    <row r="278" spans="2:91"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row>
    <row r="279" spans="2:91"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row>
    <row r="280" spans="2:91"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row>
    <row r="281" spans="2:91"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row>
    <row r="282" spans="2:91"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row>
    <row r="283" spans="2:91"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row>
    <row r="284" spans="2:91"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row>
    <row r="285" spans="2:91"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row>
    <row r="286" spans="2:91"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row>
    <row r="287" spans="2:91"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row>
    <row r="288" spans="2:91"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row>
    <row r="289" spans="2:91"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row>
    <row r="290" spans="2:91"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row>
    <row r="291" spans="2:91"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row>
    <row r="292" spans="2:91"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row>
    <row r="293" spans="2:91"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row>
    <row r="294" spans="2:91"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row>
    <row r="295" spans="2:91"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row>
    <row r="296" spans="2:91"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row>
    <row r="297" spans="2:91"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row>
    <row r="298" spans="2:91"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row>
    <row r="299" spans="2:91"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row>
    <row r="300" spans="2:91"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row>
    <row r="301" spans="2:91"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row>
    <row r="302" spans="2:91"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row>
    <row r="303" spans="2:91"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row>
    <row r="304" spans="2:91"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row>
    <row r="305" spans="2:91"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row>
    <row r="306" spans="2:91"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row>
    <row r="307" spans="2:91"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row>
    <row r="308" spans="2:91"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row>
    <row r="309" spans="2:91"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row>
    <row r="310" spans="2:91"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row>
    <row r="311" spans="2:91"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row>
    <row r="312" spans="2:91"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row>
    <row r="313" spans="2:91"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row>
    <row r="314" spans="2:91"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row>
    <row r="315" spans="2:91"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row>
    <row r="316" spans="2:91"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row>
    <row r="317" spans="2:91"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row>
    <row r="318" spans="2:91"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row>
    <row r="319" spans="2:91"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row>
    <row r="320" spans="2:91"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row>
    <row r="321" spans="2:91"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row>
    <row r="322" spans="2:91"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row>
    <row r="323" spans="2:91"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row>
    <row r="324" spans="2:91"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row>
    <row r="325" spans="2:91"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row>
    <row r="326" spans="2:91"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row>
    <row r="327" spans="2:91"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row>
    <row r="328" spans="2:91"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row>
    <row r="329" spans="2:91"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row>
    <row r="330" spans="2:91"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row>
    <row r="331" spans="2:91"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row>
    <row r="332" spans="2:91"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row>
    <row r="333" spans="2:91"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row>
    <row r="334" spans="2:91"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row>
    <row r="335" spans="2:91"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row>
    <row r="336" spans="2:91"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row>
    <row r="337" spans="2:91"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row>
    <row r="338" spans="2:91"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row>
    <row r="339" spans="2:91"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row>
    <row r="340" spans="2:91"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row>
    <row r="341" spans="2:91"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row>
    <row r="342" spans="2:91"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row>
    <row r="343" spans="2:91"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row>
    <row r="344" spans="2:91"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row>
    <row r="345" spans="2:91"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row>
    <row r="346" spans="2:91"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row>
    <row r="347" spans="2:91"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row>
    <row r="348" spans="2:91"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row>
    <row r="349" spans="2:91"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row>
    <row r="350" spans="2:91"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row>
    <row r="351" spans="2:91"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row>
    <row r="352" spans="2:91"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row>
    <row r="353" spans="2:91"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row>
    <row r="354" spans="2:91"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row>
    <row r="355" spans="2:91"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row>
    <row r="356" spans="2:91"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row>
    <row r="357" spans="2:91"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row>
    <row r="358" spans="2:91"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row>
    <row r="359" spans="2:91"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row>
    <row r="360" spans="2:91"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row>
    <row r="361" spans="2:91"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row>
    <row r="362" spans="2:91"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row>
    <row r="363" spans="2:91"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row>
    <row r="364" spans="2:91"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row>
    <row r="365" spans="2:91"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row>
    <row r="366" spans="2:91"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row>
    <row r="367" spans="2:91"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row>
    <row r="368" spans="2:91"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row>
    <row r="369" spans="2:91"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row>
    <row r="370" spans="2:91"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row>
    <row r="371" spans="2:91"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row>
    <row r="372" spans="2:91"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row>
    <row r="373" spans="2:91"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row>
    <row r="374" spans="2:91"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row>
    <row r="375" spans="2:91"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row>
    <row r="376" spans="2:91"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row>
    <row r="377" spans="2:91"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row>
    <row r="378" spans="2:91"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row>
    <row r="379" spans="2:91"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row>
    <row r="380" spans="2:91"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row>
    <row r="381" spans="2:91"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row>
    <row r="382" spans="2:91"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row>
    <row r="383" spans="2:91"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row>
    <row r="384" spans="2:91"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row>
    <row r="385" spans="2:91"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row>
    <row r="386" spans="2:91"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row>
    <row r="387" spans="2:91" ht="13.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row>
    <row r="388" spans="2:91" ht="13.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row>
    <row r="389" spans="2:91" ht="13.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row>
    <row r="390" spans="2:91" ht="13.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row>
    <row r="391" spans="2:91" ht="13.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row>
    <row r="392" spans="2:91" ht="13.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row>
    <row r="393" spans="2:91" ht="13.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row>
    <row r="394" spans="2:91" ht="13.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row>
    <row r="395" spans="2:91" ht="13.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row>
    <row r="396" spans="2:91" ht="13.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row>
    <row r="397" spans="2:91" ht="13.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row>
    <row r="398" spans="2:91" ht="13.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row>
    <row r="399" spans="2:91" ht="13.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row>
    <row r="400" spans="2:91" ht="13.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row>
    <row r="401" spans="2:91" ht="13.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row>
    <row r="402" spans="2:91" ht="13.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row>
    <row r="403" spans="2:91" ht="13.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row>
    <row r="404" spans="2:91" ht="13.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row>
    <row r="405" spans="2:91" ht="13.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row>
    <row r="406" spans="2:91" ht="13.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row>
    <row r="407" spans="2:91" ht="13.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row>
    <row r="408" spans="2:91" ht="13.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row>
    <row r="409" spans="2:91" ht="13.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row>
    <row r="410" spans="2:91" ht="13.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row>
    <row r="411" spans="2:91" ht="13.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row>
    <row r="412" spans="2:91" ht="13.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row>
    <row r="413" spans="2:91" ht="13.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row>
    <row r="414" spans="2:91" ht="13.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row>
    <row r="415" spans="2:91" ht="13.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row>
    <row r="416" spans="2:91" ht="13.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row>
    <row r="417" spans="2:91" ht="13.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row>
    <row r="418" spans="2:91" ht="13.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row>
    <row r="419" spans="2:91" ht="13.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row>
    <row r="420" spans="2:91" ht="13.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row>
    <row r="421" spans="2:91" ht="13.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row>
    <row r="422" spans="2:91" ht="13.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row>
    <row r="423" spans="2:91" ht="13.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row>
    <row r="424" spans="2:91" ht="13.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row>
    <row r="425" spans="2:91" ht="13.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row>
    <row r="426" spans="2:91" ht="13.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row>
    <row r="427" spans="2:91" ht="13.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row>
    <row r="428" spans="2:91" ht="13.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row>
    <row r="429" spans="2:91" ht="13.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row>
    <row r="430" spans="2:91" ht="13.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row>
    <row r="431" spans="2:91" ht="13.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row>
    <row r="432" spans="2:91" ht="13.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row>
    <row r="433" spans="2:91" ht="13.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row>
    <row r="434" spans="2:91" ht="13.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row>
    <row r="435" spans="2:91" ht="13.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row>
    <row r="436" spans="2:91" ht="13.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row>
    <row r="437" spans="2:91" ht="13.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row>
    <row r="438" spans="2:91" ht="13.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row>
    <row r="439" spans="2:91" ht="13.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row>
    <row r="440" spans="2:91" ht="13.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row>
    <row r="441" spans="2:91" ht="13.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row>
    <row r="442" spans="2:91" ht="13.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row>
    <row r="443" spans="2:91" ht="13.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row>
    <row r="444" spans="2:91" ht="13.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row>
    <row r="445" spans="2:91" ht="13.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row>
    <row r="446" spans="2:91" ht="13.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row>
    <row r="447" spans="2:91" ht="13.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row>
    <row r="448" spans="2:91" ht="13.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row>
    <row r="449" spans="2:91" ht="13.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row>
    <row r="450" spans="2:91" ht="13.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row>
    <row r="451" spans="2:91" ht="13.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row>
    <row r="452" spans="2:91" ht="13.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row>
    <row r="453" spans="2:91" ht="13.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row>
    <row r="454" spans="2:91" ht="13.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row>
    <row r="455" spans="2:91" ht="13.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row>
    <row r="456" spans="2:91" ht="13.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row>
    <row r="457" spans="2:91" ht="13.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row>
    <row r="458" spans="2:91" ht="13.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row>
    <row r="459" spans="2:91" ht="13.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row>
    <row r="460" spans="2:91" ht="13.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row>
    <row r="461" spans="2:91" ht="13.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row>
    <row r="462" spans="2:91" ht="13.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row>
    <row r="463" spans="2:91" ht="13.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row>
    <row r="464" spans="2:91" ht="13.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row>
    <row r="465" spans="2:91" ht="13.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row>
    <row r="466" spans="2:91" ht="13.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row>
    <row r="467" spans="2:91" ht="13.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row>
    <row r="468" spans="2:91" ht="13.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row>
    <row r="469" spans="2:91" ht="13.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row>
    <row r="470" spans="2:91" ht="13.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row>
    <row r="471" spans="2:91" ht="13.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row>
    <row r="472" spans="2:91" ht="13.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row>
    <row r="473" spans="2:91" ht="13.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row>
    <row r="474" spans="2:91" ht="13.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row>
    <row r="475" spans="2:91" ht="13.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row>
    <row r="476" spans="2:91" ht="13.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row>
    <row r="477" spans="2:91" ht="13.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row>
    <row r="478" spans="2:91" ht="13.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row>
    <row r="479" spans="2:91" ht="13.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row>
    <row r="480" spans="2:91" ht="13.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row>
    <row r="481" spans="2:91" ht="13.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row>
    <row r="482" spans="2:91" ht="13.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row>
    <row r="483" spans="2:91" ht="13.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row>
    <row r="484" spans="2:91" ht="13.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row>
    <row r="485" spans="2:91" ht="13.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row>
    <row r="486" spans="2:91" ht="13.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row>
    <row r="487" spans="2:91" ht="13.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row>
    <row r="488" spans="2:91" ht="13.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row>
    <row r="489" spans="2:91" ht="13.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row>
    <row r="490" spans="2:91" ht="13.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row>
    <row r="491" spans="2:91" ht="13.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row>
    <row r="492" spans="2:91" ht="13.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row>
    <row r="493" spans="2:91" ht="13.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row>
    <row r="494" spans="2:91" ht="13.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row>
    <row r="495" spans="2:91" ht="13.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row>
    <row r="496" spans="2:91" ht="13.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row>
    <row r="497" spans="2:91" ht="13.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row>
    <row r="498" spans="2:91" ht="13.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row>
    <row r="499" spans="2:91" ht="13.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row>
    <row r="500" spans="2:91" ht="13.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row>
    <row r="501" spans="2:91" ht="13.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row>
    <row r="502" spans="2:91" ht="13.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row>
    <row r="503" spans="2:91" ht="13.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row>
    <row r="504" spans="2:91" ht="13.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row>
    <row r="505" spans="2:91" ht="13.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row>
    <row r="506" spans="2:91" ht="13.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row>
    <row r="507" spans="2:91" ht="13.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row>
    <row r="508" spans="2:91" ht="13.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row>
    <row r="509" spans="2:91" ht="13.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row>
    <row r="510" spans="2:91" ht="13.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row>
    <row r="511" spans="2:91" ht="13.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row>
    <row r="512" spans="2:91" ht="13.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row>
    <row r="513" spans="2:91" ht="13.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row>
    <row r="514" spans="2:91" ht="13.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row>
    <row r="515" spans="2:91" ht="13.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row>
    <row r="516" spans="2:91" ht="13.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row>
    <row r="517" spans="2:91" ht="13.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row>
    <row r="518" spans="2:91" ht="13.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row>
    <row r="519" spans="2:91" ht="13.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row>
    <row r="520" spans="2:91" ht="13.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row>
    <row r="521" spans="2:91" ht="13.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row>
    <row r="522" spans="2:91" ht="13.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row>
    <row r="523" spans="2:91" ht="13.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row>
    <row r="524" spans="2:91" ht="13.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row>
    <row r="525" spans="2:91" ht="13.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row>
    <row r="526" spans="2:91" ht="13.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row>
    <row r="527" spans="2:91" ht="13.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row>
    <row r="528" spans="2:91" ht="13.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row>
    <row r="529" spans="2:91" ht="13.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row>
    <row r="530" spans="2:91" ht="13.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row>
    <row r="531" spans="2:91" ht="13.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row>
    <row r="532" spans="2:91" ht="13.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row>
    <row r="533" spans="2:91" ht="13.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row>
    <row r="534" spans="2:91" ht="13.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row>
    <row r="535" spans="2:91" ht="13.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row>
    <row r="536" spans="2:91" ht="13.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row>
    <row r="537" spans="2:91" ht="13.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row>
    <row r="538" spans="2:91" ht="13.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row>
    <row r="539" spans="2:91" ht="13.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row>
    <row r="540" spans="2:91" ht="13.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row>
    <row r="541" spans="2:91" ht="13.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row>
    <row r="542" spans="2:91" ht="13.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row>
    <row r="543" spans="2:91" ht="13.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row>
    <row r="544" spans="2:91" ht="13.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row>
    <row r="545" spans="2:91" ht="13.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row>
    <row r="546" spans="2:91" ht="13.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row>
    <row r="547" spans="2:91" ht="13.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row>
    <row r="548" spans="2:91" ht="13.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row>
    <row r="549" spans="2:91" ht="13.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row>
    <row r="550" spans="2:91" ht="13.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row>
    <row r="551" spans="2:91" ht="13.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row>
    <row r="552" spans="2:91" ht="13.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row>
    <row r="553" spans="2:91" ht="13.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row>
    <row r="554" spans="2:91" ht="13.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row>
    <row r="555" spans="2:91" ht="13.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row>
    <row r="556" spans="2:91" ht="13.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row>
    <row r="557" spans="2:91" ht="13.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row>
    <row r="558" spans="2:91" ht="13.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row>
    <row r="559" spans="2:91" ht="13.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row>
    <row r="560" spans="2:91" ht="13.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row>
    <row r="561" spans="2:91" ht="13.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row>
    <row r="562" spans="2:91" ht="13.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row>
    <row r="563" spans="2:91" ht="13.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row>
    <row r="564" spans="2:91" ht="13.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row>
    <row r="565" spans="2:91" ht="13.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row>
    <row r="566" spans="2:91" ht="13.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row>
    <row r="567" spans="2:91" ht="13.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row>
    <row r="568" spans="2:91" ht="13.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row>
    <row r="569" spans="2:91" ht="13.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row>
    <row r="570" spans="2:91" ht="13.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row>
    <row r="571" spans="2:91" ht="13.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row>
    <row r="572" spans="2:91" ht="13.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row>
    <row r="573" spans="2:91" ht="13.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row>
    <row r="574" spans="2:91" ht="13.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row>
    <row r="575" spans="2:91" ht="13.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row>
    <row r="576" spans="2:91" ht="13.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row>
    <row r="577" spans="2:91" ht="13.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row>
    <row r="578" spans="2:91" ht="13.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row>
    <row r="579" spans="2:91" ht="13.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row>
    <row r="580" spans="2:91" ht="13.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row>
    <row r="581" spans="2:91" ht="13.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row>
    <row r="582" spans="2:91" ht="13.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row>
    <row r="583" spans="2:91" ht="13.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row>
    <row r="584" spans="2:91" ht="13.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row>
    <row r="585" spans="2:91" ht="13.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row>
    <row r="586" spans="2:91" ht="13.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row>
    <row r="587" spans="2:91" ht="13.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row>
    <row r="588" spans="2:91" ht="13.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row>
    <row r="589" spans="2:91" ht="13.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row>
    <row r="590" spans="2:91" ht="13.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row>
    <row r="591" spans="2:91" ht="13.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row>
    <row r="592" spans="2:91" ht="13.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row>
    <row r="593" spans="2:91" ht="13.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row>
    <row r="594" spans="2:91" ht="13.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row>
    <row r="595" spans="2:91" ht="13.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row>
    <row r="596" spans="2:91" ht="13.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row>
    <row r="597" spans="2:91" ht="13.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row>
    <row r="598" spans="2:91" ht="13.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row>
    <row r="599" spans="2:91" ht="13.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row>
    <row r="600" spans="2:91" ht="13.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row>
    <row r="601" spans="2:91" ht="13.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row>
    <row r="602" spans="2:91" ht="13.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row>
    <row r="603" spans="2:91" ht="13.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row>
    <row r="604" spans="2:91" ht="13.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row>
    <row r="605" spans="2:91" ht="13.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row>
    <row r="606" spans="2:91" ht="13.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row>
    <row r="607" spans="2:91" ht="13.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row>
    <row r="608" spans="2:91" ht="13.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row>
    <row r="609" spans="2:91" ht="13.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row>
    <row r="610" spans="2:91" ht="13.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row>
    <row r="611" spans="2:91" ht="13.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row>
    <row r="612" spans="2:91" ht="13.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row>
    <row r="613" spans="2:91" ht="13.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row>
    <row r="614" spans="2:91" ht="13.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row>
    <row r="615" spans="2:91" ht="13.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row>
    <row r="616" spans="2:91" ht="13.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row>
    <row r="617" spans="2:91" ht="13.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row>
    <row r="618" spans="2:91" ht="13.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row>
    <row r="619" spans="2:91" ht="13.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row>
    <row r="620" spans="2:91" ht="13.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row>
    <row r="621" spans="2:91" ht="13.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row>
    <row r="622" spans="2:91" ht="13.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row>
    <row r="623" spans="2:91" ht="13.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row>
    <row r="624" spans="2:91" ht="13.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row>
    <row r="625" spans="2:91" ht="13.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row>
    <row r="626" spans="2:91" ht="13.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row>
    <row r="627" spans="2:91" ht="13.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row>
    <row r="628" spans="2:91" ht="13.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row>
    <row r="629" spans="2:91" ht="13.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row>
    <row r="630" spans="2:91" ht="13.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row>
    <row r="631" spans="2:91" ht="13.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row>
    <row r="632" spans="2:91" ht="13.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row>
    <row r="633" spans="2:91" ht="13.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row>
    <row r="634" spans="2:91" ht="13.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row>
    <row r="635" spans="2:91" ht="13.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row>
    <row r="636" spans="2:91" ht="13.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row>
    <row r="637" spans="2:91" ht="13.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row>
    <row r="638" spans="2:91" ht="13.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row>
    <row r="639" spans="2:91" ht="13.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row>
    <row r="640" spans="2:91" ht="13.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row>
    <row r="641" spans="2:91" ht="13.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row>
    <row r="642" spans="2:91" ht="13.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row>
    <row r="643" spans="2:91" ht="13.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row>
    <row r="644" spans="2:91" ht="13.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row>
    <row r="645" spans="2:91" ht="13.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row>
    <row r="646" spans="2:91" ht="13.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row>
    <row r="647" spans="2:91" ht="13.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row>
    <row r="648" spans="2:32" ht="13.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1" ht="13.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2:31" ht="13.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2:31" ht="13.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2:31" ht="13.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2:31" ht="13.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2:31" ht="13.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2:31" ht="13.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sheetData>
  <sheetProtection selectLockedCells="1"/>
  <mergeCells count="56">
    <mergeCell ref="AZ36:BE36"/>
    <mergeCell ref="AZ37:BC37"/>
    <mergeCell ref="BE37:BK37"/>
    <mergeCell ref="BC5:BH5"/>
    <mergeCell ref="AI33:AR33"/>
    <mergeCell ref="AG19:BL30"/>
    <mergeCell ref="AG14:BL17"/>
    <mergeCell ref="AZ11:BJ11"/>
    <mergeCell ref="W24:AB24"/>
    <mergeCell ref="W25:AB25"/>
    <mergeCell ref="B24:G26"/>
    <mergeCell ref="I26:N26"/>
    <mergeCell ref="P26:U26"/>
    <mergeCell ref="W26:AB26"/>
    <mergeCell ref="I19:Q19"/>
    <mergeCell ref="T19:AB19"/>
    <mergeCell ref="R19:S19"/>
    <mergeCell ref="B17:G17"/>
    <mergeCell ref="B15:G15"/>
    <mergeCell ref="B22:G22"/>
    <mergeCell ref="B13:G13"/>
    <mergeCell ref="I32:AB32"/>
    <mergeCell ref="B32:G32"/>
    <mergeCell ref="B29:G30"/>
    <mergeCell ref="B19:G19"/>
    <mergeCell ref="T20:AB20"/>
    <mergeCell ref="B9:G9"/>
    <mergeCell ref="I9:K9"/>
    <mergeCell ref="L9:P9"/>
    <mergeCell ref="P25:U25"/>
    <mergeCell ref="B11:G11"/>
    <mergeCell ref="I11:Q11"/>
    <mergeCell ref="I22:Q22"/>
    <mergeCell ref="R22:S22"/>
    <mergeCell ref="T22:AB22"/>
    <mergeCell ref="I15:X15"/>
    <mergeCell ref="V13:AD13"/>
    <mergeCell ref="I17:X17"/>
    <mergeCell ref="P24:U24"/>
    <mergeCell ref="I24:N24"/>
    <mergeCell ref="I25:N25"/>
    <mergeCell ref="B3:G3"/>
    <mergeCell ref="I3:V3"/>
    <mergeCell ref="B5:G5"/>
    <mergeCell ref="I5:V5"/>
    <mergeCell ref="B7:G7"/>
    <mergeCell ref="AG2:BL2"/>
    <mergeCell ref="AY9:BL9"/>
    <mergeCell ref="AY10:BK10"/>
    <mergeCell ref="BI5:BK5"/>
    <mergeCell ref="I29:X30"/>
    <mergeCell ref="I7:S7"/>
    <mergeCell ref="U7:X7"/>
    <mergeCell ref="Y7:AD7"/>
    <mergeCell ref="I13:O13"/>
    <mergeCell ref="Q13:U13"/>
  </mergeCells>
  <printOptions/>
  <pageMargins left="0.9055118110236221" right="0.7086614173228347" top="0.9448818897637796" bottom="0.748031496062992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G601"/>
  <sheetViews>
    <sheetView zoomScalePageLayoutView="0" workbookViewId="0" topLeftCell="A56">
      <selection activeCell="B67" sqref="B67:AG67"/>
    </sheetView>
  </sheetViews>
  <sheetFormatPr defaultColWidth="9.140625" defaultRowHeight="15"/>
  <cols>
    <col min="2" max="3" width="2.57421875" style="0" customWidth="1"/>
    <col min="4" max="4" width="3.421875" style="0" customWidth="1"/>
    <col min="5" max="62" width="2.57421875" style="0" customWidth="1"/>
  </cols>
  <sheetData>
    <row r="1" spans="2:33" ht="19.5" customHeight="1">
      <c r="B1" s="125" t="s">
        <v>16</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row>
    <row r="2" spans="2:33" ht="18"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2:33" ht="18"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2:33" ht="21" customHeight="1">
      <c r="B4" s="6"/>
      <c r="C4" s="6"/>
      <c r="D4" s="6"/>
      <c r="E4" s="6"/>
      <c r="F4" s="6"/>
      <c r="G4" s="6"/>
      <c r="H4" s="6"/>
      <c r="I4" s="6"/>
      <c r="J4" s="6"/>
      <c r="K4" s="6"/>
      <c r="L4" s="6"/>
      <c r="M4" s="6"/>
      <c r="N4" s="6"/>
      <c r="O4" s="6"/>
      <c r="P4" s="6"/>
      <c r="Q4" s="78" t="s">
        <v>17</v>
      </c>
      <c r="R4" s="78"/>
      <c r="S4" s="78"/>
      <c r="T4" s="78"/>
      <c r="U4" s="59"/>
      <c r="V4" s="59"/>
      <c r="W4" s="104" t="s">
        <v>122</v>
      </c>
      <c r="X4" s="104"/>
      <c r="Y4" s="104"/>
      <c r="Z4" s="104"/>
      <c r="AA4" s="104"/>
      <c r="AB4" s="126" t="str">
        <f>'工作物等設置許可書'!L9</f>
        <v>２７－１</v>
      </c>
      <c r="AC4" s="126"/>
      <c r="AD4" s="126"/>
      <c r="AE4" s="126"/>
      <c r="AF4" s="6" t="s">
        <v>18</v>
      </c>
      <c r="AG4" s="6"/>
    </row>
    <row r="5" spans="2:33" ht="21" customHeight="1">
      <c r="B5" s="6"/>
      <c r="C5" s="6"/>
      <c r="D5" s="6"/>
      <c r="E5" s="6"/>
      <c r="F5" s="6"/>
      <c r="G5" s="6"/>
      <c r="H5" s="6"/>
      <c r="I5" s="6"/>
      <c r="J5" s="6"/>
      <c r="K5" s="6"/>
      <c r="L5" s="6"/>
      <c r="M5" s="6"/>
      <c r="N5" s="6"/>
      <c r="O5" s="6"/>
      <c r="P5" s="6"/>
      <c r="Q5" s="59" t="s">
        <v>4</v>
      </c>
      <c r="R5" s="6"/>
      <c r="T5" s="59"/>
      <c r="U5" s="59"/>
      <c r="V5" s="59"/>
      <c r="W5" s="109">
        <f>'工作物等設置許可書'!I13</f>
        <v>42144</v>
      </c>
      <c r="X5" s="109"/>
      <c r="Y5" s="109"/>
      <c r="Z5" s="109"/>
      <c r="AA5" s="109"/>
      <c r="AB5" s="109"/>
      <c r="AC5" s="109"/>
      <c r="AD5" s="109"/>
      <c r="AE5" s="109"/>
      <c r="AF5" s="109"/>
      <c r="AG5" s="6"/>
    </row>
    <row r="6" spans="2:33" ht="18"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2:33" ht="18"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2:33" ht="21" customHeight="1">
      <c r="B8" s="77" t="s">
        <v>19</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row>
    <row r="9" spans="2:33" ht="21" customHeight="1">
      <c r="B9" s="127" t="str">
        <f>"第１条　 この工作物設置の目的は、"&amp;'工作物等設置許可書'!I32&amp;"ために設置するものとする。"</f>
        <v>第１条　 この工作物設置の目的は、認定電気通信事業の用に供するために設置するものとする。</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row>
    <row r="10" spans="2:33" ht="21" customHeight="1">
      <c r="B10" s="77" t="s">
        <v>21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2:33" ht="21" customHeight="1">
      <c r="B11" s="77" t="s">
        <v>22</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2:33" ht="21" customHeight="1">
      <c r="B12" s="10"/>
      <c r="C12" s="10"/>
      <c r="D12" s="63" t="s">
        <v>131</v>
      </c>
      <c r="E12" s="63"/>
      <c r="F12" s="63"/>
      <c r="G12" s="63"/>
      <c r="H12" s="63"/>
      <c r="I12" s="10"/>
      <c r="J12" s="77" t="str">
        <f>'工作物等設置許可書'!I15</f>
        <v>準用河川　深港川</v>
      </c>
      <c r="K12" s="77"/>
      <c r="L12" s="77"/>
      <c r="M12" s="77"/>
      <c r="N12" s="77"/>
      <c r="O12" s="77"/>
      <c r="P12" s="77"/>
      <c r="Q12" s="77"/>
      <c r="R12" s="77"/>
      <c r="S12" s="77"/>
      <c r="T12" s="77"/>
      <c r="U12" s="77"/>
      <c r="V12" s="77"/>
      <c r="W12" s="77"/>
      <c r="X12" s="77"/>
      <c r="Y12" s="77"/>
      <c r="Z12" s="10"/>
      <c r="AA12" s="10"/>
      <c r="AB12" s="10"/>
      <c r="AC12" s="10"/>
      <c r="AD12" s="10"/>
      <c r="AE12" s="10"/>
      <c r="AF12" s="10"/>
      <c r="AG12" s="10"/>
    </row>
    <row r="13" spans="2:33" ht="21" customHeight="1">
      <c r="B13" s="77" t="s">
        <v>28</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row>
    <row r="14" spans="2:33" ht="21" customHeight="1">
      <c r="B14" s="77" t="s">
        <v>110</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row>
    <row r="15" spans="2:33" ht="4.5" customHeight="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2:33" ht="21" customHeight="1">
      <c r="B16" s="122" t="s">
        <v>29</v>
      </c>
      <c r="C16" s="123"/>
      <c r="D16" s="123"/>
      <c r="E16" s="123"/>
      <c r="F16" s="123"/>
      <c r="G16" s="123"/>
      <c r="H16" s="124"/>
      <c r="I16" s="122" t="s">
        <v>30</v>
      </c>
      <c r="J16" s="123"/>
      <c r="K16" s="123"/>
      <c r="L16" s="123"/>
      <c r="M16" s="123"/>
      <c r="N16" s="123"/>
      <c r="O16" s="123"/>
      <c r="P16" s="123"/>
      <c r="Q16" s="124"/>
      <c r="R16" s="122" t="s">
        <v>31</v>
      </c>
      <c r="S16" s="123"/>
      <c r="T16" s="123"/>
      <c r="U16" s="123"/>
      <c r="V16" s="124"/>
      <c r="W16" s="122" t="s">
        <v>32</v>
      </c>
      <c r="X16" s="123"/>
      <c r="Y16" s="123"/>
      <c r="Z16" s="123"/>
      <c r="AA16" s="123"/>
      <c r="AB16" s="123"/>
      <c r="AC16" s="123"/>
      <c r="AD16" s="123"/>
      <c r="AE16" s="123"/>
      <c r="AF16" s="123"/>
      <c r="AG16" s="124"/>
    </row>
    <row r="17" spans="2:33" ht="21" customHeight="1">
      <c r="B17" s="129" t="str">
        <f>'工作物等設置許可書'!I25</f>
        <v>電話柱</v>
      </c>
      <c r="C17" s="130"/>
      <c r="D17" s="130"/>
      <c r="E17" s="130"/>
      <c r="F17" s="130"/>
      <c r="G17" s="130"/>
      <c r="H17" s="131"/>
      <c r="I17" s="129" t="str">
        <f>'工作物等設置許可書'!P25</f>
        <v>コンクリート柱</v>
      </c>
      <c r="J17" s="130"/>
      <c r="K17" s="130"/>
      <c r="L17" s="130"/>
      <c r="M17" s="130"/>
      <c r="N17" s="130"/>
      <c r="O17" s="130"/>
      <c r="P17" s="130"/>
      <c r="Q17" s="131"/>
      <c r="R17" s="129" t="str">
        <f>'工作物等設置許可書'!W25</f>
        <v>３本</v>
      </c>
      <c r="S17" s="130"/>
      <c r="T17" s="130"/>
      <c r="U17" s="130"/>
      <c r="V17" s="131"/>
      <c r="W17" s="114" t="str">
        <f>'工作物等設置許可書'!I29</f>
        <v>年額２５０円×３本×１１月
÷１２月=６８７円</v>
      </c>
      <c r="X17" s="115"/>
      <c r="Y17" s="115"/>
      <c r="Z17" s="115"/>
      <c r="AA17" s="115"/>
      <c r="AB17" s="115"/>
      <c r="AC17" s="115"/>
      <c r="AD17" s="115"/>
      <c r="AE17" s="115"/>
      <c r="AF17" s="115"/>
      <c r="AG17" s="116"/>
    </row>
    <row r="18" spans="2:33" ht="21" customHeight="1">
      <c r="B18" s="120"/>
      <c r="C18" s="68"/>
      <c r="D18" s="68"/>
      <c r="E18" s="68"/>
      <c r="F18" s="68"/>
      <c r="G18" s="68"/>
      <c r="H18" s="121"/>
      <c r="I18" s="120"/>
      <c r="J18" s="68"/>
      <c r="K18" s="68"/>
      <c r="L18" s="68"/>
      <c r="M18" s="68"/>
      <c r="N18" s="68"/>
      <c r="O18" s="68"/>
      <c r="P18" s="68"/>
      <c r="Q18" s="121"/>
      <c r="R18" s="120"/>
      <c r="S18" s="68"/>
      <c r="T18" s="68"/>
      <c r="U18" s="68"/>
      <c r="V18" s="121"/>
      <c r="W18" s="117"/>
      <c r="X18" s="118"/>
      <c r="Y18" s="118"/>
      <c r="Z18" s="118"/>
      <c r="AA18" s="118"/>
      <c r="AB18" s="118"/>
      <c r="AC18" s="118"/>
      <c r="AD18" s="118"/>
      <c r="AE18" s="118"/>
      <c r="AF18" s="118"/>
      <c r="AG18" s="119"/>
    </row>
    <row r="19" spans="2:33" ht="21" customHeight="1">
      <c r="B19" s="122" t="str">
        <f>'工作物等設置許可書'!I26</f>
        <v>支線</v>
      </c>
      <c r="C19" s="123"/>
      <c r="D19" s="123"/>
      <c r="E19" s="123"/>
      <c r="F19" s="123"/>
      <c r="G19" s="123"/>
      <c r="H19" s="124"/>
      <c r="I19" s="122" t="str">
        <f>'工作物等設置許可書'!P26</f>
        <v>鋼より線</v>
      </c>
      <c r="J19" s="123"/>
      <c r="K19" s="123"/>
      <c r="L19" s="123"/>
      <c r="M19" s="123"/>
      <c r="N19" s="123"/>
      <c r="O19" s="123"/>
      <c r="P19" s="123"/>
      <c r="Q19" s="124"/>
      <c r="R19" s="122" t="str">
        <f>'工作物等設置許可書'!W26</f>
        <v>1条</v>
      </c>
      <c r="S19" s="123"/>
      <c r="T19" s="123"/>
      <c r="U19" s="123"/>
      <c r="V19" s="124"/>
      <c r="W19" s="111" t="s">
        <v>34</v>
      </c>
      <c r="X19" s="112"/>
      <c r="Y19" s="112"/>
      <c r="Z19" s="112"/>
      <c r="AA19" s="112"/>
      <c r="AB19" s="112"/>
      <c r="AC19" s="112"/>
      <c r="AD19" s="112"/>
      <c r="AE19" s="112"/>
      <c r="AF19" s="112"/>
      <c r="AG19" s="113"/>
    </row>
    <row r="20" spans="2:33" ht="5.2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2:33" ht="16.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2:33" ht="24" customHeight="1">
      <c r="B22" s="6" t="s">
        <v>111</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2:33" ht="24" customHeight="1">
      <c r="B23" s="132" t="str">
        <f>"第４条　 占用許可期間は、"&amp;TEXT('工作物等設置許可書'!I22,"ｇｇｇｅｅ年ｍ月ｄ日")&amp;"～"&amp;TEXT('工作物等設置許可書'!T22,"ｇｇｇｅｅ年ｍ月ｄ日")&amp;"までとする。"</f>
        <v>第４条　 占用許可期間は、平成27年5月20日～平成32年3月31日までとする。</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row>
    <row r="24" spans="2:33" ht="19.5" customHeight="1">
      <c r="B24" s="110" t="s">
        <v>132</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row>
    <row r="25" spans="2:33" ht="19.5" customHeight="1">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row>
    <row r="26" spans="2:33" ht="24" customHeight="1">
      <c r="B26" s="77" t="s">
        <v>112</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2:33" ht="24" customHeight="1">
      <c r="B27" s="128" t="s">
        <v>113</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row>
    <row r="28" spans="2:33" ht="19.5" customHeight="1">
      <c r="B28" s="128" t="s">
        <v>133</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row>
    <row r="29" spans="2:33" ht="19.5" customHeight="1">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row>
    <row r="30" spans="2:33" ht="19.5"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row>
    <row r="31" spans="2:33" ht="9" customHeight="1">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row>
    <row r="32" spans="2:33" ht="19.5" customHeight="1">
      <c r="B32" s="128" t="s">
        <v>144</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row>
    <row r="33" spans="2:33" ht="19.5" customHeight="1">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row>
    <row r="34" spans="2:33" ht="8.25" customHeight="1">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row>
    <row r="35" spans="2:33" ht="19.5" customHeight="1">
      <c r="B35" s="128" t="s">
        <v>145</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row>
    <row r="36" spans="2:33" ht="19.5" customHeight="1">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row>
    <row r="37" spans="2:33" ht="19.5" customHeight="1">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row>
    <row r="38" spans="2:33" ht="8.25" customHeight="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row>
    <row r="39" spans="2:33" ht="20.25" customHeight="1">
      <c r="B39" s="128" t="s">
        <v>146</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row>
    <row r="40" spans="2:33" ht="19.5" customHeight="1">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row>
    <row r="41" spans="2:33" ht="9" customHeight="1">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row>
    <row r="42" spans="2:33" ht="19.5" customHeight="1">
      <c r="B42" s="128" t="s">
        <v>147</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row>
    <row r="43" spans="2:33" ht="19.5" customHeight="1">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row>
    <row r="44" spans="2:33" ht="19.5" customHeight="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row>
    <row r="45" spans="2:33" ht="24" customHeight="1">
      <c r="B45" s="77" t="s">
        <v>35</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2:33" ht="24" customHeight="1">
      <c r="B46" s="77" t="s">
        <v>36</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row>
    <row r="47" spans="2:33" ht="19.5" customHeight="1">
      <c r="B47" s="110" t="s">
        <v>134</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row>
    <row r="48" spans="2:33" ht="19.5" customHeight="1">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row>
    <row r="49" spans="2:33" ht="6" customHeight="1">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row>
    <row r="50" spans="2:33" ht="19.5" customHeight="1">
      <c r="B50" s="110" t="s">
        <v>135</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row>
    <row r="51" spans="2:33" ht="19.5" customHeight="1">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row>
    <row r="52" spans="2:33" ht="19.5"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row>
    <row r="53" spans="2:33" ht="19.5" customHeight="1">
      <c r="B53" s="128" t="s">
        <v>136</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row>
    <row r="54" spans="2:33" ht="19.5" customHeight="1">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row>
    <row r="55" spans="2:33" ht="19.5" customHeight="1">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row>
    <row r="56" spans="2:33" ht="24" customHeight="1">
      <c r="B56" s="77" t="s">
        <v>114</v>
      </c>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row>
    <row r="57" spans="2:33" ht="21" customHeight="1">
      <c r="B57" s="77" t="s">
        <v>115</v>
      </c>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row>
    <row r="58" spans="2:33" ht="19.5" customHeight="1">
      <c r="B58" s="110" t="s">
        <v>137</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row>
    <row r="59" spans="2:33" ht="19.5" customHeight="1">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row>
    <row r="60" spans="2:33" ht="24" customHeight="1">
      <c r="B60" s="77" t="s">
        <v>37</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row>
    <row r="61" spans="2:33" ht="30" customHeight="1">
      <c r="B61" s="128" t="s">
        <v>116</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row>
    <row r="62" spans="2:33" ht="30" customHeight="1">
      <c r="B62" s="77" t="s">
        <v>117</v>
      </c>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row>
    <row r="63" spans="2:33" ht="18.75" customHeight="1">
      <c r="B63" s="128" t="s">
        <v>138</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row>
    <row r="64" spans="2:33" ht="21" customHeight="1">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row>
    <row r="65" spans="2:33" ht="21" customHeight="1">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row>
    <row r="66" spans="2:33" ht="28.5" customHeight="1">
      <c r="B66" s="134" t="s">
        <v>139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row>
    <row r="67" spans="2:33" ht="28.5" customHeight="1">
      <c r="B67" s="128" t="s">
        <v>140</v>
      </c>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row>
    <row r="68" spans="2:33" ht="21" customHeight="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row>
    <row r="69" spans="2:33" ht="21" customHeight="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row>
    <row r="70" spans="2:33" ht="21" customHeight="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row>
    <row r="71" spans="2:33" ht="21" customHeight="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row>
    <row r="72" spans="2:33" ht="21" customHeight="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row>
    <row r="73" spans="2:33" ht="21" customHeight="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row>
    <row r="74" spans="2:33" ht="21" customHeight="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row>
    <row r="75" spans="2:33" ht="21" customHeight="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row>
    <row r="76" spans="2:33" ht="21" customHeight="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row>
    <row r="77" spans="2:33" ht="21" customHeight="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row>
    <row r="78" spans="2:33" ht="21" customHeight="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row>
    <row r="79" spans="2:33" ht="21" customHeight="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row>
    <row r="80" spans="2:33" ht="21" customHeight="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row>
    <row r="81" spans="2:33" ht="21" customHeight="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row>
    <row r="82" spans="2:33" ht="21" customHeight="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row>
    <row r="83" spans="2:33" ht="21" customHeight="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row>
    <row r="84" spans="2:33" ht="21" customHeight="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row>
    <row r="85" spans="2:33" ht="21" customHeight="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row>
    <row r="86" spans="2:33" ht="21" customHeight="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row>
    <row r="87" spans="2:33" ht="21" customHeight="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row>
    <row r="88" spans="2:33" ht="14.25">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row>
    <row r="89" spans="2:33" ht="14.2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row>
    <row r="90" spans="2:33" ht="14.2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row>
    <row r="91" spans="2:33" ht="14.25">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row>
    <row r="92" spans="2:33" ht="14.2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row>
    <row r="93" spans="2:33" ht="14.2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row>
    <row r="94" spans="2:33" ht="14.2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spans="2:33" ht="14.2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row>
    <row r="96" spans="2:33" ht="14.2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row>
    <row r="97" spans="2:33" ht="14.2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spans="2:33" ht="14.2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spans="2:33" ht="14.25">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2:33" ht="14.25">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2:33" ht="14.25">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2:33" ht="14.2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2:33" ht="14.2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2:33" ht="14.25">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2:33" ht="14.2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2:33" ht="14.2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2:33" ht="14.25">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2:33" ht="14.25">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2:33" ht="14.2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2:33" ht="14.2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2:33" ht="14.2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2:33" ht="14.2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2:33" ht="14.2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2:33" ht="14.2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2:33" ht="14.2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2:33" ht="14.2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2:33" ht="14.25">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2:33" ht="14.2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2:33" ht="14.25">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2:33" ht="14.25">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2:33" ht="14.25">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2:33" ht="14.2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2:33" ht="14.2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2:33" ht="14.2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2:33" ht="14.25">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2:33" ht="14.2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2:33" ht="14.2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2:33" ht="14.2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2:33" ht="14.2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2:33" ht="14.25">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2:33" ht="14.25">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2:33" ht="14.2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2:33" ht="14.25">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2:33" ht="14.2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2:33" ht="14.2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2:33" ht="14.25">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2:33" ht="14.2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2:33" ht="14.2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2:33" ht="14.2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2:33" ht="14.2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2:33" ht="14.2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2:33" ht="14.2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2:33" ht="14.2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2:33" ht="14.2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2:33" ht="14.2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2:33" ht="14.2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2:33" ht="14.2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2:33" ht="14.2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2:33" ht="14.2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2:33" ht="14.2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2:33" ht="14.25">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2:33" ht="14.25">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2:33" ht="14.25">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2:33" ht="14.25">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2:33" ht="14.25">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2:33" ht="14.25">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2:33" ht="14.25">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2:33" ht="14.2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2:33" ht="14.25">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2:33" ht="14.25">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2:33" ht="14.2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2:33" ht="14.2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2:33" ht="14.25">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2:33" ht="14.25">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2:33" ht="14.25">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2:33" ht="14.2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2:33" ht="14.25">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2:33" ht="14.25">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2:33" ht="14.25">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2:33" ht="14.25">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2:33" ht="14.25">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2:33" ht="14.25">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2:33" ht="14.25">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2:33" ht="14.2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2:33" ht="14.25">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2:33" ht="14.25">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2:33" ht="14.25">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2:33" ht="14.25">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2:33" ht="14.25">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2:33" ht="14.25">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2:33" ht="14.25">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2:33" ht="14.2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2:33" ht="14.25">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2:33" ht="14.25">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2:33" ht="14.25">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2:33" ht="14.25">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2:33" ht="14.25">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2:33" ht="14.25">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2:33" ht="14.25">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2:33" ht="14.2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2:33" ht="14.25">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2:33" ht="14.25">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2:33" ht="14.25">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2:33" ht="14.25">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2:33" ht="14.25">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2:33" ht="14.25">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2:33" ht="14.25">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2:33" ht="14.2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2:33" ht="14.25">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2:33" ht="14.25">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2:33" ht="14.25">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2:33" ht="14.25">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2:33" ht="14.25">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2:33" ht="14.25">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2:33" ht="14.25">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2:33" ht="14.2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2:33" ht="14.25">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2:33" ht="14.25">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2:33" ht="14.25">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2:33" ht="14.25">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2:33" ht="14.25">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2:33" ht="14.25">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2:33" ht="14.25">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2:33" ht="14.2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2:33" ht="14.25">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2:33" ht="14.25">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2:33" ht="14.25">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2:33" ht="14.25">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2:33" ht="14.25">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2:33" ht="14.25">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2:33" ht="14.25">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2:33" ht="14.2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2:33" ht="14.25">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2:33" ht="14.25">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2:33" ht="14.25">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2:33" ht="14.25">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2:33" ht="14.25">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2:33" ht="14.25">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2:33" ht="14.25">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2:33" ht="14.2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2:33" ht="14.25">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2:33" ht="14.25">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2:33" ht="14.25">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2:33" ht="14.25">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2:33" ht="14.25">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2:33" ht="14.25">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2:33" ht="14.25">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2:33" ht="14.2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2:33" ht="14.25">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2:33" ht="14.25">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2:33" ht="14.25">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2:33" ht="14.25">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2:33" ht="14.25">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2:33" ht="14.25">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2:33" ht="14.25">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2:33" ht="14.2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2:33" ht="14.25">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2:33" ht="14.25">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2:33" ht="14.25">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2:33" ht="14.25">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2:33" ht="14.25">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2:33" ht="14.25">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2:33" ht="14.25">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2:33" ht="14.2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2:33" ht="14.25">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2:33" ht="14.25">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2:33" ht="14.25">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2:33" ht="14.25">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2:33" ht="14.25">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2:33" ht="14.25">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2:33" ht="14.25">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2:33" ht="14.2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2:33" ht="14.25">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2:33" ht="14.25">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2:33" ht="14.25">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2:33" ht="14.25">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2:33" ht="14.25">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2:33" ht="14.25">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2:33" ht="14.25">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2:33" ht="14.2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2:33" ht="14.25">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2:33" ht="14.25">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2:33" ht="14.25">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2:33" ht="14.25">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2:33" ht="14.25">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2:33" ht="14.25">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2:33" ht="14.25">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2:33" ht="14.2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2:33" ht="14.25">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2:33" ht="14.25">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2:33" ht="14.25">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2:33" ht="14.25">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2:33" ht="14.25">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2:33" ht="14.25">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2:33" ht="14.25">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2:33" ht="14.2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2:33" ht="14.25">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2:33" ht="14.25">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2:33" ht="14.25">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2:33" ht="14.25">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2:33" ht="14.25">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2:33" ht="14.25">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2:33" ht="14.25">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2:33" ht="14.2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2:33" ht="14.25">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2:33" ht="14.25">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2:33" ht="14.25">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2:33" ht="14.25">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2:33" ht="14.25">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2:33" ht="14.25">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2:33" ht="14.25">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2:33" ht="14.2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2:33" ht="14.25">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2:33" ht="14.25">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2:33" ht="14.25">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2:33" ht="14.25">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2:33" ht="14.25">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2:33" ht="14.25">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2:33" ht="14.25">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2:33" ht="14.2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2:33"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2:33"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2:33"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2:33"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2:33"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2:33"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2:33"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2:33"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2:33"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2:33"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2:33"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2:33"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2:33"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2:33"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2:33"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2:33"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2:33"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2:33"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2:33"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2:33"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2:33"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2:33"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2:33"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2:33"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2:33"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2:33"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2:33"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2:33"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2:33"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2:33"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2:33"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2:33"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2:33"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2:33"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2:33"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2:33"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2:33"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2:33"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2:33"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2:33"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2:33"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2:33"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2:33"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2:33"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2:33"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2:33"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2:33"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2:33"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2:33"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2:33"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2:33"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2:33"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2:33"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2:33"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2:33"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2:33"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2:33"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2:33"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2:33"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2:33"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2:33"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2:33"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2:33"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2:33"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2:33"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2:33"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2:33"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2:33"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2:33"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2:33"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2:33"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2:33"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2:33"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2:33"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2:33"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2:33"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2:33" ht="13.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2:33" ht="13.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2:33" ht="13.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2:33" ht="13.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2:33" ht="13.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2:33" ht="13.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2:33" ht="13.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2:33" ht="13.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2:33" ht="13.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2:33" ht="13.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2:33" ht="13.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2:33" ht="13.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2:33" ht="13.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2:33" ht="13.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2:33" ht="13.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2:33" ht="13.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2:33" ht="13.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2:33" ht="13.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2:33" ht="13.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2:33" ht="13.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2:33" ht="13.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2:33" ht="13.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2:33" ht="13.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2:33" ht="13.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2:33" ht="13.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2:33" ht="13.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2:33" ht="13.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2:33" ht="13.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2:33" ht="13.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2:33" ht="13.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2:33" ht="13.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2:33" ht="13.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2:33" ht="13.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2:33" ht="13.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2:33" ht="13.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2:33" ht="13.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2:33" ht="13.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2:33" ht="13.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2:33" ht="13.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2:33" ht="13.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2:33" ht="13.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2:33" ht="13.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2:33" ht="13.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2:33" ht="13.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2:33" ht="13.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2:33" ht="13.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2:33" ht="13.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2:33" ht="13.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2:33" ht="13.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2:33" ht="13.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2:33" ht="13.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2:33" ht="13.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2:33" ht="13.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2:33" ht="13.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2:33" ht="13.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2:33" ht="13.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2:33" ht="13.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2:33" ht="13.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2:33" ht="13.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2:33" ht="13.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2:33" ht="13.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2:33" ht="13.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2:33" ht="13.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2:33" ht="13.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2:33" ht="13.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2:33" ht="13.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2:33" ht="13.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2:33" ht="13.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2:33" ht="13.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2:33" ht="13.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2:33" ht="13.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2:33" ht="13.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2:33" ht="13.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2:33" ht="13.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2:33" ht="13.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2:33" ht="13.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2:33" ht="13.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2:33" ht="13.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2:33" ht="13.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2:33" ht="13.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2:33" ht="13.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2:33" ht="13.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2:33" ht="13.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2:33" ht="13.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2:33" ht="13.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2:33" ht="13.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2:33" ht="13.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2:33" ht="13.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2:33" ht="13.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2:33" ht="13.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2:33" ht="13.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2:33" ht="13.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2:33" ht="13.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2:33" ht="13.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2:33" ht="13.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2:33" ht="13.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2:33" ht="13.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2:33" ht="13.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2:33" ht="13.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2:33" ht="13.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2:33" ht="13.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2:33" ht="13.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2:33" ht="13.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2:33" ht="13.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2:33" ht="13.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2:33" ht="13.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2:33" ht="13.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2:33" ht="13.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2:33" ht="13.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2:33" ht="13.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2:33" ht="13.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2:33" ht="13.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2:33" ht="13.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2:33" ht="13.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2:33" ht="13.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2:33" ht="13.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2:33" ht="13.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2:33" ht="13.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2:33" ht="13.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2:33" ht="13.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2:33" ht="13.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2:33" ht="13.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2:33" ht="13.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2:33" ht="13.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2:33" ht="13.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2:33" ht="13.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2:33" ht="13.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2:33" ht="13.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2:33" ht="13.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2:33" ht="13.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2:33" ht="13.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2:33" ht="13.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2:33" ht="13.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2:33" ht="13.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2:33" ht="13.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2:33" ht="13.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2:33" ht="13.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2:33" ht="13.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2:33" ht="13.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2:33" ht="13.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2:33" ht="13.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2:33" ht="13.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2:33" ht="13.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2:33" ht="13.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2:33" ht="13.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2:33" ht="13.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2:33" ht="13.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2:33" ht="13.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2:33" ht="13.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2:33" ht="13.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2:33" ht="13.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2:33" ht="13.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2:33" ht="13.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2:33" ht="13.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2:33" ht="13.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2:33" ht="13.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2:33" ht="13.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2:33" ht="13.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2:33" ht="13.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2:33" ht="13.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2:33" ht="13.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2:33" ht="13.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2:33" ht="13.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2:33" ht="13.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2:33" ht="13.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2:33" ht="13.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2:33" ht="13.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2:33" ht="13.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2:33" ht="13.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2:33" ht="13.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2:33" ht="13.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2:33" ht="13.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2:33" ht="13.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2:33" ht="13.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2:33" ht="13.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2:33" ht="13.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2:33" ht="13.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2:33" ht="13.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2:33" ht="13.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2:33" ht="13.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2:33" ht="13.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2:33" ht="13.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2:33" ht="13.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2:33" ht="13.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2:33" ht="13.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2:33" ht="13.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2:33" ht="13.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2:33" ht="13.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2:33" ht="13.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2:33" ht="13.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2:33" ht="13.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2:33" ht="13.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2:33" ht="13.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2:33" ht="13.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2:33" ht="13.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2:33" ht="13.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2:33" ht="13.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2:33" ht="13.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2:33" ht="13.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2:33" ht="13.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2:33" ht="13.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2:33" ht="13.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2:33" ht="13.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2:33" ht="13.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2:33" ht="13.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2:33" ht="13.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2:33" ht="13.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2:33" ht="13.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2:33" ht="13.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2:33" ht="13.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2:33" ht="13.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2:33" ht="13.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2:33" ht="13.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2:33" ht="13.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2:33" ht="13.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sheetData>
  <sheetProtection selectLockedCells="1"/>
  <mergeCells count="50">
    <mergeCell ref="B56:AG56"/>
    <mergeCell ref="B57:AG57"/>
    <mergeCell ref="B47:AG48"/>
    <mergeCell ref="B50:AG51"/>
    <mergeCell ref="B58:AG59"/>
    <mergeCell ref="B53:AG55"/>
    <mergeCell ref="B61:AG61"/>
    <mergeCell ref="B63:AG65"/>
    <mergeCell ref="B66:AG66"/>
    <mergeCell ref="B67:AG67"/>
    <mergeCell ref="B27:AG27"/>
    <mergeCell ref="B28:AG30"/>
    <mergeCell ref="B46:AG46"/>
    <mergeCell ref="B45:AG45"/>
    <mergeCell ref="B62:AG62"/>
    <mergeCell ref="B60:AG60"/>
    <mergeCell ref="B16:H16"/>
    <mergeCell ref="I16:Q16"/>
    <mergeCell ref="R16:V16"/>
    <mergeCell ref="B23:AG23"/>
    <mergeCell ref="B24:AG25"/>
    <mergeCell ref="B26:AG26"/>
    <mergeCell ref="B18:H18"/>
    <mergeCell ref="B11:AG11"/>
    <mergeCell ref="B35:AG37"/>
    <mergeCell ref="B32:AG33"/>
    <mergeCell ref="B42:AG43"/>
    <mergeCell ref="B39:AG40"/>
    <mergeCell ref="B14:AG14"/>
    <mergeCell ref="W16:AG16"/>
    <mergeCell ref="B17:H17"/>
    <mergeCell ref="I17:Q17"/>
    <mergeCell ref="R17:V17"/>
    <mergeCell ref="B1:AG1"/>
    <mergeCell ref="B13:AG13"/>
    <mergeCell ref="Q4:T4"/>
    <mergeCell ref="W4:AA4"/>
    <mergeCell ref="W5:AF5"/>
    <mergeCell ref="AB4:AE4"/>
    <mergeCell ref="J12:Y12"/>
    <mergeCell ref="B8:AG8"/>
    <mergeCell ref="B9:AG9"/>
    <mergeCell ref="B10:AG10"/>
    <mergeCell ref="W19:AG19"/>
    <mergeCell ref="W17:AG18"/>
    <mergeCell ref="I18:Q18"/>
    <mergeCell ref="R18:V18"/>
    <mergeCell ref="B19:H19"/>
    <mergeCell ref="I19:Q19"/>
    <mergeCell ref="R19:V19"/>
  </mergeCells>
  <printOptions/>
  <pageMargins left="0.9055118110236221" right="0.7086614173228347" top="0.9448818897637796" bottom="0.7480314960629921" header="0" footer="0"/>
  <pageSetup horizontalDpi="600" verticalDpi="600" orientation="portrait" paperSize="9" r:id="rId1"/>
  <rowBreaks count="1" manualBreakCount="1">
    <brk id="43" min="1" max="32" man="1"/>
  </rowBreaks>
</worksheet>
</file>

<file path=xl/worksheets/sheet4.xml><?xml version="1.0" encoding="utf-8"?>
<worksheet xmlns="http://schemas.openxmlformats.org/spreadsheetml/2006/main" xmlns:r="http://schemas.openxmlformats.org/officeDocument/2006/relationships">
  <dimension ref="B2:BB293"/>
  <sheetViews>
    <sheetView zoomScalePageLayoutView="0" workbookViewId="0" topLeftCell="A31">
      <selection activeCell="J71" sqref="J71:Y72"/>
    </sheetView>
  </sheetViews>
  <sheetFormatPr defaultColWidth="9.140625" defaultRowHeight="15"/>
  <cols>
    <col min="2" max="35" width="2.57421875" style="0" customWidth="1"/>
  </cols>
  <sheetData>
    <row r="1" ht="18" customHeight="1"/>
    <row r="2" spans="2:36" ht="21.75" customHeight="1">
      <c r="B2" s="76" t="s">
        <v>130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1"/>
    </row>
    <row r="3" spans="2:36" ht="21.75" customHeight="1">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1"/>
    </row>
    <row r="4" spans="2:36" ht="18"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
    </row>
    <row r="5" spans="2:36" ht="21" customHeight="1">
      <c r="B5" s="6"/>
      <c r="C5" s="6"/>
      <c r="D5" s="6"/>
      <c r="E5" s="6"/>
      <c r="F5" s="6"/>
      <c r="G5" s="6"/>
      <c r="H5" s="6"/>
      <c r="I5" s="6"/>
      <c r="J5" s="6"/>
      <c r="K5" s="6"/>
      <c r="L5" s="6"/>
      <c r="M5" s="6"/>
      <c r="N5" s="6"/>
      <c r="O5" s="6"/>
      <c r="P5" s="6"/>
      <c r="Q5" s="6"/>
      <c r="R5" s="6"/>
      <c r="S5" s="6"/>
      <c r="T5" s="6"/>
      <c r="U5" s="6"/>
      <c r="V5" s="6"/>
      <c r="W5" s="6"/>
      <c r="X5" s="104" t="s">
        <v>119</v>
      </c>
      <c r="Y5" s="104"/>
      <c r="Z5" s="104"/>
      <c r="AA5" s="104"/>
      <c r="AB5" s="104"/>
      <c r="AC5" s="104"/>
      <c r="AD5" s="104" t="str">
        <f>'工作物等設置許可書'!L9</f>
        <v>２７－１</v>
      </c>
      <c r="AE5" s="104"/>
      <c r="AF5" s="104"/>
      <c r="AG5" s="104"/>
      <c r="AH5" s="6" t="s">
        <v>7</v>
      </c>
      <c r="AI5" s="6"/>
      <c r="AJ5" s="1"/>
    </row>
    <row r="6" spans="2:36" ht="18" customHeight="1">
      <c r="B6" s="6"/>
      <c r="C6" s="6"/>
      <c r="D6" s="6"/>
      <c r="E6" s="6"/>
      <c r="F6" s="6"/>
      <c r="G6" s="6"/>
      <c r="H6" s="6"/>
      <c r="I6" s="6"/>
      <c r="J6" s="6"/>
      <c r="K6" s="6"/>
      <c r="L6" s="6"/>
      <c r="M6" s="6"/>
      <c r="N6" s="6"/>
      <c r="O6" s="6"/>
      <c r="P6" s="6"/>
      <c r="Q6" s="6"/>
      <c r="R6" s="6"/>
      <c r="S6" s="6"/>
      <c r="T6" s="6"/>
      <c r="U6" s="6"/>
      <c r="V6" s="6"/>
      <c r="W6" s="6"/>
      <c r="X6" s="6"/>
      <c r="Y6" s="6"/>
      <c r="Z6" s="6"/>
      <c r="AA6" s="45"/>
      <c r="AB6" s="45"/>
      <c r="AC6" s="45"/>
      <c r="AD6" s="45"/>
      <c r="AE6" s="45"/>
      <c r="AF6" s="45"/>
      <c r="AG6" s="45"/>
      <c r="AH6" s="45"/>
      <c r="AI6" s="6"/>
      <c r="AJ6" s="1"/>
    </row>
    <row r="7" spans="2:36" ht="18" customHeight="1">
      <c r="B7" s="6"/>
      <c r="C7" s="6"/>
      <c r="D7" s="6"/>
      <c r="E7" s="6"/>
      <c r="F7" s="6"/>
      <c r="G7" s="6"/>
      <c r="H7" s="6"/>
      <c r="I7" s="6"/>
      <c r="J7" s="6"/>
      <c r="K7" s="6"/>
      <c r="L7" s="6"/>
      <c r="M7" s="6"/>
      <c r="N7" s="6"/>
      <c r="O7" s="6"/>
      <c r="P7" s="6"/>
      <c r="Q7" s="6"/>
      <c r="R7" s="6"/>
      <c r="S7" s="6"/>
      <c r="T7" s="6"/>
      <c r="U7" s="6"/>
      <c r="V7" s="6"/>
      <c r="W7" s="6"/>
      <c r="X7" s="6"/>
      <c r="Y7" s="6"/>
      <c r="Z7" s="6"/>
      <c r="AA7" s="45"/>
      <c r="AB7" s="45"/>
      <c r="AC7" s="45"/>
      <c r="AD7" s="45"/>
      <c r="AE7" s="45"/>
      <c r="AF7" s="45"/>
      <c r="AG7" s="45"/>
      <c r="AH7" s="45"/>
      <c r="AI7" s="6"/>
      <c r="AJ7" s="1"/>
    </row>
    <row r="8" spans="2:36" ht="18" customHeight="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1"/>
    </row>
    <row r="9" spans="2:54" ht="22.5" customHeight="1">
      <c r="B9" s="6"/>
      <c r="C9" s="6"/>
      <c r="D9" s="6"/>
      <c r="E9" s="6"/>
      <c r="F9" s="6"/>
      <c r="G9" s="6"/>
      <c r="H9" s="6"/>
      <c r="I9" s="6"/>
      <c r="J9" s="6"/>
      <c r="K9" s="6"/>
      <c r="L9" s="6"/>
      <c r="M9" s="6"/>
      <c r="N9" s="6"/>
      <c r="O9" s="6"/>
      <c r="P9" s="6"/>
      <c r="Q9" s="6"/>
      <c r="R9" s="6"/>
      <c r="S9" s="6"/>
      <c r="T9" s="6"/>
      <c r="U9" s="77" t="str">
        <f>'工作物等設置許可書'!I3</f>
        <v>鹿屋市打馬二丁目16番6号</v>
      </c>
      <c r="V9" s="77"/>
      <c r="W9" s="77"/>
      <c r="X9" s="77"/>
      <c r="Y9" s="77"/>
      <c r="Z9" s="77"/>
      <c r="AA9" s="77"/>
      <c r="AB9" s="77"/>
      <c r="AC9" s="77"/>
      <c r="AD9" s="77"/>
      <c r="AE9" s="77"/>
      <c r="AF9" s="77"/>
      <c r="AG9" s="77"/>
      <c r="AH9" s="77"/>
      <c r="AI9" s="6"/>
      <c r="AJ9" s="6"/>
      <c r="AK9" s="6"/>
      <c r="AL9" s="6"/>
      <c r="AM9" s="6"/>
      <c r="AN9" s="6"/>
      <c r="AO9" s="6"/>
      <c r="AP9" s="6"/>
      <c r="AQ9" s="6"/>
      <c r="AR9" s="6"/>
      <c r="AS9" s="6"/>
      <c r="AT9" s="6"/>
      <c r="AU9" s="6"/>
      <c r="AV9" s="6"/>
      <c r="AW9" s="6"/>
      <c r="AX9" s="6"/>
      <c r="AY9" s="6"/>
      <c r="AZ9" s="6"/>
      <c r="BA9" s="6"/>
      <c r="BB9" s="1"/>
    </row>
    <row r="10" spans="2:54" ht="22.5" customHeight="1">
      <c r="B10" s="6"/>
      <c r="C10" s="6"/>
      <c r="D10" s="6"/>
      <c r="E10" s="6"/>
      <c r="F10" s="6"/>
      <c r="G10" s="6"/>
      <c r="H10" s="6"/>
      <c r="I10" s="6"/>
      <c r="J10" s="6"/>
      <c r="K10" s="6"/>
      <c r="L10" s="6"/>
      <c r="M10" s="6"/>
      <c r="N10" s="6"/>
      <c r="O10" s="6"/>
      <c r="P10" s="6"/>
      <c r="Q10" s="6"/>
      <c r="R10" s="6"/>
      <c r="S10" s="6"/>
      <c r="T10" s="6"/>
      <c r="U10" s="77" t="str">
        <f>'工作物等設置許可書'!I5</f>
        <v>西日本電信電話株式会社</v>
      </c>
      <c r="V10" s="77"/>
      <c r="W10" s="77"/>
      <c r="X10" s="77"/>
      <c r="Y10" s="77"/>
      <c r="Z10" s="77"/>
      <c r="AA10" s="77"/>
      <c r="AB10" s="77"/>
      <c r="AC10" s="77"/>
      <c r="AD10" s="77"/>
      <c r="AE10" s="77"/>
      <c r="AF10" s="77"/>
      <c r="AG10" s="77"/>
      <c r="AH10" s="6"/>
      <c r="AI10" s="6"/>
      <c r="AJ10" s="6"/>
      <c r="AK10" s="6"/>
      <c r="AL10" s="6"/>
      <c r="AM10" s="6"/>
      <c r="AN10" s="6"/>
      <c r="AO10" s="6"/>
      <c r="AP10" s="6"/>
      <c r="AQ10" s="6"/>
      <c r="AR10" s="6"/>
      <c r="AS10" s="6"/>
      <c r="AT10" s="6"/>
      <c r="AU10" s="6"/>
      <c r="AV10" s="6"/>
      <c r="AW10" s="6"/>
      <c r="AX10" s="6"/>
      <c r="AY10" s="6"/>
      <c r="AZ10" s="6"/>
      <c r="BA10" s="6"/>
      <c r="BB10" s="1"/>
    </row>
    <row r="11" spans="2:54" ht="22.5" customHeight="1">
      <c r="B11" s="6"/>
      <c r="C11" s="6"/>
      <c r="D11" s="6"/>
      <c r="E11" s="6"/>
      <c r="F11" s="6"/>
      <c r="G11" s="6"/>
      <c r="H11" s="6"/>
      <c r="I11" s="6"/>
      <c r="J11" s="6"/>
      <c r="K11" s="6"/>
      <c r="L11" s="6"/>
      <c r="M11" s="6"/>
      <c r="N11" s="6"/>
      <c r="O11" s="6"/>
      <c r="P11" s="6"/>
      <c r="Q11" s="6"/>
      <c r="R11" s="6"/>
      <c r="S11" s="6"/>
      <c r="T11" s="6"/>
      <c r="U11" s="6"/>
      <c r="V11" s="104" t="str">
        <f>'工作物等設置許可書'!I7</f>
        <v>鹿児島支店長　　中島　馨生</v>
      </c>
      <c r="W11" s="104"/>
      <c r="X11" s="104"/>
      <c r="Y11" s="104"/>
      <c r="Z11" s="104"/>
      <c r="AA11" s="104"/>
      <c r="AB11" s="104"/>
      <c r="AC11" s="104"/>
      <c r="AD11" s="104"/>
      <c r="AE11" s="104"/>
      <c r="AF11" s="104"/>
      <c r="AG11" s="10"/>
      <c r="AH11" s="6"/>
      <c r="AI11" s="6"/>
      <c r="AJ11" s="6"/>
      <c r="AK11" s="6"/>
      <c r="AL11" s="6"/>
      <c r="AM11" s="6"/>
      <c r="AN11" s="6"/>
      <c r="AO11" s="6"/>
      <c r="AP11" s="6"/>
      <c r="AQ11" s="6"/>
      <c r="AR11" s="6"/>
      <c r="AS11" s="6"/>
      <c r="AT11" s="6"/>
      <c r="AU11" s="6"/>
      <c r="AV11" s="6"/>
      <c r="AW11" s="6"/>
      <c r="AX11" s="6"/>
      <c r="AY11" s="6"/>
      <c r="AZ11" s="6"/>
      <c r="BA11" s="6"/>
      <c r="BB11" s="1"/>
    </row>
    <row r="12" spans="2:36" ht="18" customHeight="1">
      <c r="B12" s="6"/>
      <c r="C12" s="6"/>
      <c r="D12" s="44"/>
      <c r="E12" s="44"/>
      <c r="F12" s="44"/>
      <c r="G12" s="44"/>
      <c r="H12" s="44"/>
      <c r="I12" s="44"/>
      <c r="J12" s="44"/>
      <c r="K12" s="44"/>
      <c r="L12" s="44"/>
      <c r="M12" s="44"/>
      <c r="N12" s="44"/>
      <c r="O12" s="44"/>
      <c r="P12" s="6"/>
      <c r="Q12" s="6"/>
      <c r="R12" s="6"/>
      <c r="S12" s="6"/>
      <c r="T12" s="6"/>
      <c r="U12" s="6"/>
      <c r="V12" s="6"/>
      <c r="W12" s="6"/>
      <c r="X12" s="6"/>
      <c r="Y12" s="6"/>
      <c r="Z12" s="6"/>
      <c r="AA12" s="6"/>
      <c r="AB12" s="6"/>
      <c r="AC12" s="6"/>
      <c r="AD12" s="6"/>
      <c r="AE12" s="6"/>
      <c r="AF12" s="6"/>
      <c r="AG12" s="6"/>
      <c r="AH12" s="6"/>
      <c r="AI12" s="6"/>
      <c r="AJ12" s="1"/>
    </row>
    <row r="13" spans="2:36" ht="18"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17"/>
    </row>
    <row r="14" spans="2:36" ht="18"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17"/>
    </row>
    <row r="15" spans="2:36" ht="18" customHeight="1">
      <c r="B15" s="110" t="str">
        <f>"　"&amp;TEXT('工作物等設置許可書'!I11,"ｇｇｇｅｅ年ｍ月ｄ日")&amp;"付け"&amp;'工作物等設置許可書'!Y7&amp;"で申請のあった"&amp;'工作物等設置許可書'!I15&amp;'工作物等設置許可書'!G1&amp;"における"&amp;'工作物等設置許可書'!I32&amp;"占用については、河川法（昭和３９年法律第１６７号）第２４条の規定に基づき、別記により許可します。"</f>
        <v>　平成27年5月19日付け西鹿支設備第1-27　0301で申請のあった準用河川　深港川における認定電気通信事業の用に供する占用については、河川法（昭和３９年法律第１６７号）第２４条の規定に基づき、別記により許可します。</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
    </row>
    <row r="16" spans="2:36" ht="18" customHeight="1">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
    </row>
    <row r="17" spans="2:36" ht="18" customHeight="1">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
    </row>
    <row r="18" spans="2:36" ht="18" customHeight="1">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
    </row>
    <row r="19" spans="2:36" ht="18" customHeight="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1"/>
    </row>
    <row r="20" spans="2:36" ht="18" customHeight="1">
      <c r="B20" s="110" t="s">
        <v>121</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
    </row>
    <row r="21" spans="2:36" ht="18" customHeight="1">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
    </row>
    <row r="22" spans="2:36" ht="18" customHeight="1">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
    </row>
    <row r="23" spans="2:36" ht="18" customHeight="1">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
    </row>
    <row r="24" spans="2:36" ht="18" customHeight="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
    </row>
    <row r="25" spans="2:36" ht="18" customHeight="1">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
    </row>
    <row r="26" spans="2:36" ht="18" customHeight="1">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
    </row>
    <row r="27" spans="2:36" ht="18" customHeight="1">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
    </row>
    <row r="28" spans="2:36" ht="18" customHeight="1">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
    </row>
    <row r="29" spans="2:36" ht="18" customHeight="1">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
    </row>
    <row r="30" spans="2:36" ht="18" customHeight="1">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
    </row>
    <row r="31" spans="2:36" ht="18"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1"/>
    </row>
    <row r="32" spans="2:36" ht="18"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1"/>
    </row>
    <row r="33" spans="2:36" ht="24" customHeight="1">
      <c r="B33" s="6"/>
      <c r="C33" s="6"/>
      <c r="D33" s="135">
        <f>'工作物等設置許可書'!I13</f>
        <v>42144</v>
      </c>
      <c r="E33" s="135"/>
      <c r="F33" s="135"/>
      <c r="G33" s="135"/>
      <c r="H33" s="135"/>
      <c r="I33" s="135"/>
      <c r="J33" s="135"/>
      <c r="K33" s="135"/>
      <c r="L33" s="135"/>
      <c r="M33" s="6"/>
      <c r="N33" s="6"/>
      <c r="O33" s="6"/>
      <c r="P33" s="6"/>
      <c r="Q33" s="6"/>
      <c r="R33" s="6"/>
      <c r="S33" s="6"/>
      <c r="T33" s="6"/>
      <c r="U33" s="6"/>
      <c r="V33" s="6"/>
      <c r="W33" s="6"/>
      <c r="X33" s="6"/>
      <c r="Y33" s="6"/>
      <c r="Z33" s="6"/>
      <c r="AA33" s="6"/>
      <c r="AB33" s="6"/>
      <c r="AC33" s="6"/>
      <c r="AD33" s="6"/>
      <c r="AE33" s="6"/>
      <c r="AF33" s="6"/>
      <c r="AG33" s="6"/>
      <c r="AH33" s="6"/>
      <c r="AI33" s="6"/>
      <c r="AJ33" s="1"/>
    </row>
    <row r="34" spans="2:36" ht="18" customHeight="1">
      <c r="B34" s="6"/>
      <c r="C34" s="6"/>
      <c r="D34" s="60"/>
      <c r="E34" s="60"/>
      <c r="F34" s="60"/>
      <c r="G34" s="60"/>
      <c r="H34" s="60"/>
      <c r="I34" s="60"/>
      <c r="J34" s="60"/>
      <c r="K34" s="60"/>
      <c r="L34" s="60"/>
      <c r="M34" s="6"/>
      <c r="N34" s="6"/>
      <c r="O34" s="6"/>
      <c r="P34" s="6"/>
      <c r="Q34" s="6"/>
      <c r="R34" s="6"/>
      <c r="S34" s="6"/>
      <c r="T34" s="6"/>
      <c r="U34" s="6"/>
      <c r="V34" s="6"/>
      <c r="W34" s="6"/>
      <c r="X34" s="6"/>
      <c r="Y34" s="6"/>
      <c r="Z34" s="6"/>
      <c r="AA34" s="6"/>
      <c r="AB34" s="6"/>
      <c r="AC34" s="6"/>
      <c r="AD34" s="6"/>
      <c r="AE34" s="6"/>
      <c r="AF34" s="6"/>
      <c r="AG34" s="6"/>
      <c r="AH34" s="6"/>
      <c r="AI34" s="6"/>
      <c r="AJ34" s="1"/>
    </row>
    <row r="35" spans="2:36" ht="18"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
    </row>
    <row r="36" spans="2:36" ht="18" customHeight="1">
      <c r="B36" s="6"/>
      <c r="C36" s="6"/>
      <c r="D36" s="6"/>
      <c r="E36" s="6"/>
      <c r="F36" s="6"/>
      <c r="G36" s="6"/>
      <c r="H36" s="6"/>
      <c r="I36" s="6"/>
      <c r="J36" s="6"/>
      <c r="K36" s="6"/>
      <c r="L36" s="6"/>
      <c r="M36" s="6"/>
      <c r="N36" s="6"/>
      <c r="O36" s="6"/>
      <c r="P36" s="6"/>
      <c r="Q36" s="6"/>
      <c r="R36" s="6"/>
      <c r="S36" s="6"/>
      <c r="T36" s="78" t="s">
        <v>15</v>
      </c>
      <c r="U36" s="78"/>
      <c r="V36" s="78"/>
      <c r="W36" s="78"/>
      <c r="X36" s="78"/>
      <c r="Y36" s="58"/>
      <c r="AC36" s="6"/>
      <c r="AD36" s="6"/>
      <c r="AE36" s="6"/>
      <c r="AF36" s="6"/>
      <c r="AG36" s="6"/>
      <c r="AH36" s="6"/>
      <c r="AI36" s="6"/>
      <c r="AJ36" s="1"/>
    </row>
    <row r="37" spans="2:36" ht="18" customHeight="1">
      <c r="B37" s="6"/>
      <c r="C37" s="6"/>
      <c r="D37" s="6"/>
      <c r="E37" s="6"/>
      <c r="F37" s="6"/>
      <c r="G37" s="6"/>
      <c r="H37" s="6"/>
      <c r="I37" s="6"/>
      <c r="J37" s="6"/>
      <c r="K37" s="6"/>
      <c r="L37" s="6"/>
      <c r="M37" s="6"/>
      <c r="N37" s="6"/>
      <c r="O37" s="6"/>
      <c r="P37" s="6"/>
      <c r="Q37" s="6"/>
      <c r="R37" s="6"/>
      <c r="S37" s="6"/>
      <c r="T37" s="6"/>
      <c r="U37" s="78" t="s">
        <v>13</v>
      </c>
      <c r="V37" s="78"/>
      <c r="W37" s="78"/>
      <c r="X37" s="78"/>
      <c r="Y37" s="59"/>
      <c r="Z37" s="78" t="s">
        <v>14</v>
      </c>
      <c r="AA37" s="78"/>
      <c r="AB37" s="78"/>
      <c r="AC37" s="78"/>
      <c r="AD37" s="78"/>
      <c r="AE37" s="78"/>
      <c r="AF37" s="59"/>
      <c r="AG37" s="59"/>
      <c r="AH37" s="59"/>
      <c r="AI37" s="6"/>
      <c r="AJ37" s="1"/>
    </row>
    <row r="38" spans="2:36" ht="18"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1"/>
    </row>
    <row r="39" spans="2:36" ht="18"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1"/>
    </row>
    <row r="40" spans="2:36" ht="18"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
    </row>
    <row r="41" ht="18" customHeight="1"/>
    <row r="42" ht="18" customHeight="1"/>
    <row r="43" spans="2:36" ht="18"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ht="18" customHeight="1">
      <c r="B44" s="40" t="s">
        <v>68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ht="18"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1"/>
    </row>
    <row r="46" spans="2:36" ht="18" customHeight="1">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1"/>
    </row>
    <row r="47" spans="2:36" ht="18" customHeight="1">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1"/>
    </row>
    <row r="48" spans="2:36" ht="18"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1"/>
    </row>
    <row r="49" spans="2:36" ht="18"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1"/>
    </row>
    <row r="50" spans="2:36" ht="18" customHeight="1">
      <c r="B50" s="6" t="s">
        <v>70</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1"/>
    </row>
    <row r="51" spans="2:36" ht="18" customHeight="1" thickBo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1"/>
    </row>
    <row r="52" spans="2:36" ht="18" customHeight="1">
      <c r="B52" s="136" t="s">
        <v>79</v>
      </c>
      <c r="C52" s="137"/>
      <c r="D52" s="137"/>
      <c r="E52" s="137"/>
      <c r="F52" s="137"/>
      <c r="G52" s="137"/>
      <c r="H52" s="137"/>
      <c r="I52" s="138"/>
      <c r="J52" s="141" t="str">
        <f>"    "&amp;'工作物等設置許可書'!I15</f>
        <v>    準用河川　深港川</v>
      </c>
      <c r="K52" s="142"/>
      <c r="L52" s="142"/>
      <c r="M52" s="142"/>
      <c r="N52" s="142"/>
      <c r="O52" s="142"/>
      <c r="P52" s="142"/>
      <c r="Q52" s="142"/>
      <c r="R52" s="142"/>
      <c r="S52" s="142"/>
      <c r="T52" s="142"/>
      <c r="U52" s="142"/>
      <c r="V52" s="142"/>
      <c r="W52" s="142"/>
      <c r="X52" s="142"/>
      <c r="Y52" s="142"/>
      <c r="Z52" s="142"/>
      <c r="AA52" s="142"/>
      <c r="AB52" s="142"/>
      <c r="AC52" s="142"/>
      <c r="AD52" s="143"/>
      <c r="AE52" s="6"/>
      <c r="AF52" s="6"/>
      <c r="AG52" s="6"/>
      <c r="AH52" s="6"/>
      <c r="AI52" s="6"/>
      <c r="AJ52" s="1"/>
    </row>
    <row r="53" spans="2:36" ht="18" customHeight="1">
      <c r="B53" s="139"/>
      <c r="C53" s="74"/>
      <c r="D53" s="74"/>
      <c r="E53" s="74"/>
      <c r="F53" s="74"/>
      <c r="G53" s="74"/>
      <c r="H53" s="74"/>
      <c r="I53" s="75"/>
      <c r="J53" s="144"/>
      <c r="K53" s="145"/>
      <c r="L53" s="145"/>
      <c r="M53" s="145"/>
      <c r="N53" s="145"/>
      <c r="O53" s="145"/>
      <c r="P53" s="145"/>
      <c r="Q53" s="145"/>
      <c r="R53" s="145"/>
      <c r="S53" s="145"/>
      <c r="T53" s="145"/>
      <c r="U53" s="145"/>
      <c r="V53" s="145"/>
      <c r="W53" s="145"/>
      <c r="X53" s="145"/>
      <c r="Y53" s="145"/>
      <c r="Z53" s="145"/>
      <c r="AA53" s="145"/>
      <c r="AB53" s="145"/>
      <c r="AC53" s="145"/>
      <c r="AD53" s="146"/>
      <c r="AE53" s="6"/>
      <c r="AF53" s="6"/>
      <c r="AG53" s="6"/>
      <c r="AH53" s="6"/>
      <c r="AI53" s="6"/>
      <c r="AJ53" s="1"/>
    </row>
    <row r="54" spans="2:36" ht="18" customHeight="1">
      <c r="B54" s="140"/>
      <c r="C54" s="68"/>
      <c r="D54" s="68"/>
      <c r="E54" s="68"/>
      <c r="F54" s="68"/>
      <c r="G54" s="68"/>
      <c r="H54" s="68"/>
      <c r="I54" s="121"/>
      <c r="J54" s="147"/>
      <c r="K54" s="148"/>
      <c r="L54" s="148"/>
      <c r="M54" s="148"/>
      <c r="N54" s="148"/>
      <c r="O54" s="148"/>
      <c r="P54" s="148"/>
      <c r="Q54" s="148"/>
      <c r="R54" s="148"/>
      <c r="S54" s="148"/>
      <c r="T54" s="148"/>
      <c r="U54" s="148"/>
      <c r="V54" s="148"/>
      <c r="W54" s="148"/>
      <c r="X54" s="148"/>
      <c r="Y54" s="148"/>
      <c r="Z54" s="148"/>
      <c r="AA54" s="148"/>
      <c r="AB54" s="148"/>
      <c r="AC54" s="148"/>
      <c r="AD54" s="149"/>
      <c r="AE54" s="6"/>
      <c r="AF54" s="6"/>
      <c r="AG54" s="6"/>
      <c r="AH54" s="6"/>
      <c r="AI54" s="6"/>
      <c r="AJ54" s="1"/>
    </row>
    <row r="55" spans="2:36" ht="18" customHeight="1">
      <c r="B55" s="150" t="s">
        <v>75</v>
      </c>
      <c r="C55" s="130"/>
      <c r="D55" s="130"/>
      <c r="E55" s="130"/>
      <c r="F55" s="130"/>
      <c r="G55" s="130"/>
      <c r="H55" s="130"/>
      <c r="I55" s="131"/>
      <c r="J55" s="151" t="str">
        <f>"    "&amp;'工作物等設置許可書'!I32&amp;"ため"</f>
        <v>    認定電気通信事業の用に供するため</v>
      </c>
      <c r="K55" s="152"/>
      <c r="L55" s="152"/>
      <c r="M55" s="152"/>
      <c r="N55" s="152"/>
      <c r="O55" s="152"/>
      <c r="P55" s="152"/>
      <c r="Q55" s="152"/>
      <c r="R55" s="152"/>
      <c r="S55" s="152"/>
      <c r="T55" s="152"/>
      <c r="U55" s="152"/>
      <c r="V55" s="152"/>
      <c r="W55" s="152"/>
      <c r="X55" s="152"/>
      <c r="Y55" s="152"/>
      <c r="Z55" s="152"/>
      <c r="AA55" s="152"/>
      <c r="AB55" s="152"/>
      <c r="AC55" s="152"/>
      <c r="AD55" s="153"/>
      <c r="AE55" s="6"/>
      <c r="AF55" s="6"/>
      <c r="AG55" s="6"/>
      <c r="AH55" s="6"/>
      <c r="AI55" s="6"/>
      <c r="AJ55" s="1"/>
    </row>
    <row r="56" spans="2:36" ht="18" customHeight="1">
      <c r="B56" s="139"/>
      <c r="C56" s="74"/>
      <c r="D56" s="74"/>
      <c r="E56" s="74"/>
      <c r="F56" s="74"/>
      <c r="G56" s="74"/>
      <c r="H56" s="74"/>
      <c r="I56" s="75"/>
      <c r="J56" s="144"/>
      <c r="K56" s="145"/>
      <c r="L56" s="145"/>
      <c r="M56" s="145"/>
      <c r="N56" s="145"/>
      <c r="O56" s="145"/>
      <c r="P56" s="145"/>
      <c r="Q56" s="145"/>
      <c r="R56" s="145"/>
      <c r="S56" s="145"/>
      <c r="T56" s="145"/>
      <c r="U56" s="145"/>
      <c r="V56" s="145"/>
      <c r="W56" s="145"/>
      <c r="X56" s="145"/>
      <c r="Y56" s="145"/>
      <c r="Z56" s="145"/>
      <c r="AA56" s="145"/>
      <c r="AB56" s="145"/>
      <c r="AC56" s="145"/>
      <c r="AD56" s="146"/>
      <c r="AE56" s="6"/>
      <c r="AF56" s="6"/>
      <c r="AG56" s="6"/>
      <c r="AH56" s="6"/>
      <c r="AI56" s="6"/>
      <c r="AJ56" s="1"/>
    </row>
    <row r="57" spans="2:36" ht="18" customHeight="1">
      <c r="B57" s="140"/>
      <c r="C57" s="68"/>
      <c r="D57" s="68"/>
      <c r="E57" s="68"/>
      <c r="F57" s="68"/>
      <c r="G57" s="68"/>
      <c r="H57" s="68"/>
      <c r="I57" s="121"/>
      <c r="J57" s="147"/>
      <c r="K57" s="148"/>
      <c r="L57" s="148"/>
      <c r="M57" s="148"/>
      <c r="N57" s="148"/>
      <c r="O57" s="148"/>
      <c r="P57" s="148"/>
      <c r="Q57" s="148"/>
      <c r="R57" s="148"/>
      <c r="S57" s="148"/>
      <c r="T57" s="148"/>
      <c r="U57" s="148"/>
      <c r="V57" s="148"/>
      <c r="W57" s="148"/>
      <c r="X57" s="148"/>
      <c r="Y57" s="148"/>
      <c r="Z57" s="148"/>
      <c r="AA57" s="148"/>
      <c r="AB57" s="148"/>
      <c r="AC57" s="148"/>
      <c r="AD57" s="149"/>
      <c r="AE57" s="6"/>
      <c r="AF57" s="6"/>
      <c r="AG57" s="6"/>
      <c r="AH57" s="6"/>
      <c r="AI57" s="6"/>
      <c r="AJ57" s="1"/>
    </row>
    <row r="58" spans="2:36" ht="18" customHeight="1">
      <c r="B58" s="150" t="s">
        <v>74</v>
      </c>
      <c r="C58" s="130"/>
      <c r="D58" s="130"/>
      <c r="E58" s="130"/>
      <c r="F58" s="130"/>
      <c r="G58" s="130"/>
      <c r="H58" s="130"/>
      <c r="I58" s="131"/>
      <c r="J58" s="151" t="str">
        <f>"　　"&amp;'工作物等設置許可書'!I17</f>
        <v>　　垂水市二川地内　深港川右岸</v>
      </c>
      <c r="K58" s="152"/>
      <c r="L58" s="152"/>
      <c r="M58" s="152"/>
      <c r="N58" s="152"/>
      <c r="O58" s="152"/>
      <c r="P58" s="152"/>
      <c r="Q58" s="152"/>
      <c r="R58" s="152"/>
      <c r="S58" s="152"/>
      <c r="T58" s="152"/>
      <c r="U58" s="152"/>
      <c r="V58" s="152"/>
      <c r="W58" s="152"/>
      <c r="X58" s="152"/>
      <c r="Y58" s="152"/>
      <c r="Z58" s="152"/>
      <c r="AA58" s="152"/>
      <c r="AB58" s="152"/>
      <c r="AC58" s="152"/>
      <c r="AD58" s="153"/>
      <c r="AE58" s="6"/>
      <c r="AF58" s="6"/>
      <c r="AG58" s="6"/>
      <c r="AH58" s="6"/>
      <c r="AI58" s="6"/>
      <c r="AJ58" s="1"/>
    </row>
    <row r="59" spans="2:36" ht="18" customHeight="1">
      <c r="B59" s="139"/>
      <c r="C59" s="74"/>
      <c r="D59" s="74"/>
      <c r="E59" s="74"/>
      <c r="F59" s="74"/>
      <c r="G59" s="74"/>
      <c r="H59" s="74"/>
      <c r="I59" s="75"/>
      <c r="J59" s="144"/>
      <c r="K59" s="145"/>
      <c r="L59" s="145"/>
      <c r="M59" s="145"/>
      <c r="N59" s="145"/>
      <c r="O59" s="145"/>
      <c r="P59" s="145"/>
      <c r="Q59" s="145"/>
      <c r="R59" s="145"/>
      <c r="S59" s="145"/>
      <c r="T59" s="145"/>
      <c r="U59" s="145"/>
      <c r="V59" s="145"/>
      <c r="W59" s="145"/>
      <c r="X59" s="145"/>
      <c r="Y59" s="145"/>
      <c r="Z59" s="145"/>
      <c r="AA59" s="145"/>
      <c r="AB59" s="145"/>
      <c r="AC59" s="145"/>
      <c r="AD59" s="146"/>
      <c r="AE59" s="6"/>
      <c r="AF59" s="6"/>
      <c r="AG59" s="6"/>
      <c r="AH59" s="6"/>
      <c r="AI59" s="6"/>
      <c r="AJ59" s="1"/>
    </row>
    <row r="60" spans="2:36" ht="18" customHeight="1">
      <c r="B60" s="140"/>
      <c r="C60" s="68"/>
      <c r="D60" s="68"/>
      <c r="E60" s="68"/>
      <c r="F60" s="68"/>
      <c r="G60" s="68"/>
      <c r="H60" s="68"/>
      <c r="I60" s="121"/>
      <c r="J60" s="147"/>
      <c r="K60" s="148"/>
      <c r="L60" s="148"/>
      <c r="M60" s="148"/>
      <c r="N60" s="148"/>
      <c r="O60" s="148"/>
      <c r="P60" s="148"/>
      <c r="Q60" s="148"/>
      <c r="R60" s="148"/>
      <c r="S60" s="148"/>
      <c r="T60" s="148"/>
      <c r="U60" s="148"/>
      <c r="V60" s="148"/>
      <c r="W60" s="148"/>
      <c r="X60" s="148"/>
      <c r="Y60" s="148"/>
      <c r="Z60" s="148"/>
      <c r="AA60" s="148"/>
      <c r="AB60" s="148"/>
      <c r="AC60" s="148"/>
      <c r="AD60" s="149"/>
      <c r="AE60" s="6"/>
      <c r="AF60" s="6"/>
      <c r="AG60" s="6"/>
      <c r="AH60" s="6"/>
      <c r="AI60" s="6"/>
      <c r="AJ60" s="1"/>
    </row>
    <row r="61" spans="2:36" ht="18" customHeight="1">
      <c r="B61" s="150" t="s">
        <v>73</v>
      </c>
      <c r="C61" s="130"/>
      <c r="D61" s="130"/>
      <c r="E61" s="130"/>
      <c r="F61" s="130"/>
      <c r="G61" s="130"/>
      <c r="H61" s="130"/>
      <c r="I61" s="131"/>
      <c r="J61" s="151" t="str">
        <f>"　　"&amp;'工作物等設置許可書'!I25&amp;"　　"&amp;'工作物等設置許可書'!W25&amp;"、"&amp;'工作物等設置許可書'!I26&amp;"　　"&amp;'工作物等設置許可書'!W26</f>
        <v>　　電話柱　　３本、支線　　1条</v>
      </c>
      <c r="K61" s="152"/>
      <c r="L61" s="152"/>
      <c r="M61" s="152"/>
      <c r="N61" s="152"/>
      <c r="O61" s="152"/>
      <c r="P61" s="152"/>
      <c r="Q61" s="152"/>
      <c r="R61" s="152"/>
      <c r="S61" s="152"/>
      <c r="T61" s="152"/>
      <c r="U61" s="152"/>
      <c r="V61" s="152"/>
      <c r="W61" s="152"/>
      <c r="X61" s="152"/>
      <c r="Y61" s="152"/>
      <c r="Z61" s="152"/>
      <c r="AA61" s="152"/>
      <c r="AB61" s="152"/>
      <c r="AC61" s="152"/>
      <c r="AD61" s="153"/>
      <c r="AE61" s="6"/>
      <c r="AF61" s="6"/>
      <c r="AG61" s="6"/>
      <c r="AH61" s="6"/>
      <c r="AI61" s="6"/>
      <c r="AJ61" s="1"/>
    </row>
    <row r="62" spans="2:36" ht="18" customHeight="1">
      <c r="B62" s="139"/>
      <c r="C62" s="74"/>
      <c r="D62" s="74"/>
      <c r="E62" s="74"/>
      <c r="F62" s="74"/>
      <c r="G62" s="74"/>
      <c r="H62" s="74"/>
      <c r="I62" s="75"/>
      <c r="J62" s="144"/>
      <c r="K62" s="145"/>
      <c r="L62" s="145"/>
      <c r="M62" s="145"/>
      <c r="N62" s="145"/>
      <c r="O62" s="145"/>
      <c r="P62" s="145"/>
      <c r="Q62" s="145"/>
      <c r="R62" s="145"/>
      <c r="S62" s="145"/>
      <c r="T62" s="145"/>
      <c r="U62" s="145"/>
      <c r="V62" s="145"/>
      <c r="W62" s="145"/>
      <c r="X62" s="145"/>
      <c r="Y62" s="145"/>
      <c r="Z62" s="145"/>
      <c r="AA62" s="145"/>
      <c r="AB62" s="145"/>
      <c r="AC62" s="145"/>
      <c r="AD62" s="146"/>
      <c r="AE62" s="6"/>
      <c r="AF62" s="6"/>
      <c r="AG62" s="6"/>
      <c r="AH62" s="6"/>
      <c r="AI62" s="6"/>
      <c r="AJ62" s="1"/>
    </row>
    <row r="63" spans="2:36" ht="18" customHeight="1">
      <c r="B63" s="140"/>
      <c r="C63" s="68"/>
      <c r="D63" s="68"/>
      <c r="E63" s="68"/>
      <c r="F63" s="68"/>
      <c r="G63" s="68"/>
      <c r="H63" s="68"/>
      <c r="I63" s="121"/>
      <c r="J63" s="147"/>
      <c r="K63" s="148"/>
      <c r="L63" s="148"/>
      <c r="M63" s="148"/>
      <c r="N63" s="148"/>
      <c r="O63" s="148"/>
      <c r="P63" s="148"/>
      <c r="Q63" s="148"/>
      <c r="R63" s="148"/>
      <c r="S63" s="148"/>
      <c r="T63" s="148"/>
      <c r="U63" s="148"/>
      <c r="V63" s="148"/>
      <c r="W63" s="148"/>
      <c r="X63" s="148"/>
      <c r="Y63" s="148"/>
      <c r="Z63" s="148"/>
      <c r="AA63" s="148"/>
      <c r="AB63" s="148"/>
      <c r="AC63" s="148"/>
      <c r="AD63" s="149"/>
      <c r="AE63" s="6"/>
      <c r="AF63" s="6"/>
      <c r="AG63" s="6"/>
      <c r="AH63" s="6"/>
      <c r="AI63" s="6"/>
      <c r="AJ63" s="1"/>
    </row>
    <row r="64" spans="2:36" ht="15" customHeight="1">
      <c r="B64" s="154" t="s">
        <v>72</v>
      </c>
      <c r="C64" s="155"/>
      <c r="D64" s="155"/>
      <c r="E64" s="155"/>
      <c r="F64" s="155"/>
      <c r="G64" s="155"/>
      <c r="H64" s="155"/>
      <c r="I64" s="156"/>
      <c r="J64" s="151" t="str">
        <f>"　　"&amp;'工作物等設置許可書'!I25&amp;"、"&amp;'工作物等設置許可書'!P25&amp;"、"&amp;'工作物等設置許可書'!W25</f>
        <v>　　電話柱、コンクリート柱、３本</v>
      </c>
      <c r="K64" s="152"/>
      <c r="L64" s="152"/>
      <c r="M64" s="152"/>
      <c r="N64" s="152"/>
      <c r="O64" s="152"/>
      <c r="P64" s="152"/>
      <c r="Q64" s="152"/>
      <c r="R64" s="152"/>
      <c r="S64" s="152"/>
      <c r="T64" s="152"/>
      <c r="U64" s="152"/>
      <c r="V64" s="152"/>
      <c r="W64" s="152"/>
      <c r="X64" s="152"/>
      <c r="Y64" s="152"/>
      <c r="Z64" s="152"/>
      <c r="AA64" s="152"/>
      <c r="AB64" s="152"/>
      <c r="AC64" s="152"/>
      <c r="AD64" s="153"/>
      <c r="AE64" s="6"/>
      <c r="AF64" s="6"/>
      <c r="AG64" s="6"/>
      <c r="AH64" s="6"/>
      <c r="AI64" s="6"/>
      <c r="AJ64" s="1"/>
    </row>
    <row r="65" spans="2:36" ht="15" customHeight="1">
      <c r="B65" s="157"/>
      <c r="C65" s="158"/>
      <c r="D65" s="158"/>
      <c r="E65" s="158"/>
      <c r="F65" s="158"/>
      <c r="G65" s="158"/>
      <c r="H65" s="158"/>
      <c r="I65" s="159"/>
      <c r="J65" s="144"/>
      <c r="K65" s="145"/>
      <c r="L65" s="145"/>
      <c r="M65" s="145"/>
      <c r="N65" s="145"/>
      <c r="O65" s="145"/>
      <c r="P65" s="145"/>
      <c r="Q65" s="145"/>
      <c r="R65" s="145"/>
      <c r="S65" s="145"/>
      <c r="T65" s="145"/>
      <c r="U65" s="145"/>
      <c r="V65" s="145"/>
      <c r="W65" s="145"/>
      <c r="X65" s="145"/>
      <c r="Y65" s="145"/>
      <c r="Z65" s="145"/>
      <c r="AA65" s="145"/>
      <c r="AB65" s="145"/>
      <c r="AC65" s="145"/>
      <c r="AD65" s="146"/>
      <c r="AE65" s="6"/>
      <c r="AF65" s="6"/>
      <c r="AG65" s="6"/>
      <c r="AH65" s="6"/>
      <c r="AI65" s="6"/>
      <c r="AJ65" s="1"/>
    </row>
    <row r="66" spans="2:36" ht="15" customHeight="1">
      <c r="B66" s="160"/>
      <c r="C66" s="158"/>
      <c r="D66" s="158"/>
      <c r="E66" s="158"/>
      <c r="F66" s="158"/>
      <c r="G66" s="158"/>
      <c r="H66" s="158"/>
      <c r="I66" s="159"/>
      <c r="J66" s="144" t="str">
        <f>"　　"&amp;'工作物等設置許可書'!I26&amp;"、"&amp;'工作物等設置許可書'!P26&amp;"、"&amp;'工作物等設置許可書'!W26</f>
        <v>　　支線、鋼より線、1条</v>
      </c>
      <c r="K66" s="145"/>
      <c r="L66" s="145"/>
      <c r="M66" s="145"/>
      <c r="N66" s="145"/>
      <c r="O66" s="145"/>
      <c r="P66" s="145"/>
      <c r="Q66" s="145"/>
      <c r="R66" s="145"/>
      <c r="S66" s="145"/>
      <c r="T66" s="145"/>
      <c r="U66" s="145"/>
      <c r="V66" s="145"/>
      <c r="W66" s="145"/>
      <c r="X66" s="145"/>
      <c r="Y66" s="145"/>
      <c r="Z66" s="145"/>
      <c r="AA66" s="145"/>
      <c r="AB66" s="145"/>
      <c r="AC66" s="145"/>
      <c r="AD66" s="146"/>
      <c r="AE66" s="6"/>
      <c r="AF66" s="6"/>
      <c r="AG66" s="6"/>
      <c r="AH66" s="6"/>
      <c r="AI66" s="6"/>
      <c r="AJ66" s="1"/>
    </row>
    <row r="67" spans="2:36" ht="15" customHeight="1">
      <c r="B67" s="161"/>
      <c r="C67" s="162"/>
      <c r="D67" s="162"/>
      <c r="E67" s="162"/>
      <c r="F67" s="162"/>
      <c r="G67" s="162"/>
      <c r="H67" s="162"/>
      <c r="I67" s="163"/>
      <c r="J67" s="147"/>
      <c r="K67" s="148"/>
      <c r="L67" s="148"/>
      <c r="M67" s="148"/>
      <c r="N67" s="148"/>
      <c r="O67" s="148"/>
      <c r="P67" s="148"/>
      <c r="Q67" s="148"/>
      <c r="R67" s="148"/>
      <c r="S67" s="148"/>
      <c r="T67" s="148"/>
      <c r="U67" s="148"/>
      <c r="V67" s="148"/>
      <c r="W67" s="148"/>
      <c r="X67" s="148"/>
      <c r="Y67" s="148"/>
      <c r="Z67" s="148"/>
      <c r="AA67" s="148"/>
      <c r="AB67" s="148"/>
      <c r="AC67" s="148"/>
      <c r="AD67" s="149"/>
      <c r="AE67" s="6"/>
      <c r="AF67" s="6"/>
      <c r="AG67" s="6"/>
      <c r="AH67" s="6"/>
      <c r="AI67" s="6"/>
      <c r="AJ67" s="1"/>
    </row>
    <row r="68" spans="2:36" ht="18" customHeight="1">
      <c r="B68" s="150" t="s">
        <v>78</v>
      </c>
      <c r="C68" s="130"/>
      <c r="D68" s="130"/>
      <c r="E68" s="130"/>
      <c r="F68" s="130"/>
      <c r="G68" s="130"/>
      <c r="H68" s="130"/>
      <c r="I68" s="131"/>
      <c r="J68" s="151" t="str">
        <f>"　　"&amp;'工作物等設置許可書'!I29</f>
        <v>　　年額２５０円×３本×１１月
÷１２月=６８７円</v>
      </c>
      <c r="K68" s="152"/>
      <c r="L68" s="152"/>
      <c r="M68" s="152"/>
      <c r="N68" s="152"/>
      <c r="O68" s="152"/>
      <c r="P68" s="152"/>
      <c r="Q68" s="152"/>
      <c r="R68" s="152"/>
      <c r="S68" s="152"/>
      <c r="T68" s="152"/>
      <c r="U68" s="152"/>
      <c r="V68" s="152"/>
      <c r="W68" s="152"/>
      <c r="X68" s="152"/>
      <c r="Y68" s="152"/>
      <c r="Z68" s="152"/>
      <c r="AA68" s="152"/>
      <c r="AB68" s="152"/>
      <c r="AC68" s="152"/>
      <c r="AD68" s="153"/>
      <c r="AE68" s="6"/>
      <c r="AF68" s="6"/>
      <c r="AG68" s="6"/>
      <c r="AH68" s="6"/>
      <c r="AI68" s="6"/>
      <c r="AJ68" s="1"/>
    </row>
    <row r="69" spans="2:36" ht="18" customHeight="1">
      <c r="B69" s="139"/>
      <c r="C69" s="74"/>
      <c r="D69" s="74"/>
      <c r="E69" s="74"/>
      <c r="F69" s="74"/>
      <c r="G69" s="74"/>
      <c r="H69" s="74"/>
      <c r="I69" s="75"/>
      <c r="J69" s="144"/>
      <c r="K69" s="145"/>
      <c r="L69" s="145"/>
      <c r="M69" s="145"/>
      <c r="N69" s="145"/>
      <c r="O69" s="145"/>
      <c r="P69" s="145"/>
      <c r="Q69" s="145"/>
      <c r="R69" s="145"/>
      <c r="S69" s="145"/>
      <c r="T69" s="145"/>
      <c r="U69" s="145"/>
      <c r="V69" s="145"/>
      <c r="W69" s="145"/>
      <c r="X69" s="145"/>
      <c r="Y69" s="145"/>
      <c r="Z69" s="145"/>
      <c r="AA69" s="145"/>
      <c r="AB69" s="145"/>
      <c r="AC69" s="145"/>
      <c r="AD69" s="146"/>
      <c r="AE69" s="6"/>
      <c r="AF69" s="6"/>
      <c r="AG69" s="6"/>
      <c r="AH69" s="6"/>
      <c r="AI69" s="6"/>
      <c r="AJ69" s="1"/>
    </row>
    <row r="70" spans="2:36" ht="18" customHeight="1">
      <c r="B70" s="140"/>
      <c r="C70" s="68"/>
      <c r="D70" s="68"/>
      <c r="E70" s="68"/>
      <c r="F70" s="68"/>
      <c r="G70" s="68"/>
      <c r="H70" s="68"/>
      <c r="I70" s="121"/>
      <c r="J70" s="147"/>
      <c r="K70" s="148"/>
      <c r="L70" s="148"/>
      <c r="M70" s="148"/>
      <c r="N70" s="148"/>
      <c r="O70" s="148"/>
      <c r="P70" s="148"/>
      <c r="Q70" s="148"/>
      <c r="R70" s="148"/>
      <c r="S70" s="148"/>
      <c r="T70" s="148"/>
      <c r="U70" s="148"/>
      <c r="V70" s="148"/>
      <c r="W70" s="148"/>
      <c r="X70" s="148"/>
      <c r="Y70" s="148"/>
      <c r="Z70" s="148"/>
      <c r="AA70" s="148"/>
      <c r="AB70" s="148"/>
      <c r="AC70" s="148"/>
      <c r="AD70" s="149"/>
      <c r="AE70" s="6"/>
      <c r="AF70" s="6"/>
      <c r="AG70" s="6"/>
      <c r="AH70" s="6"/>
      <c r="AI70" s="6"/>
      <c r="AJ70" s="1"/>
    </row>
    <row r="71" spans="2:36" ht="18" customHeight="1">
      <c r="B71" s="150" t="s">
        <v>76</v>
      </c>
      <c r="C71" s="130"/>
      <c r="D71" s="130"/>
      <c r="E71" s="130"/>
      <c r="F71" s="130"/>
      <c r="G71" s="130"/>
      <c r="H71" s="130"/>
      <c r="I71" s="131"/>
      <c r="J71" s="151" t="str">
        <f>"　　"&amp;TEXT('工作物等設置許可書'!I19,"ｇｇｇｅｅ年ｍ月ｄ日")&amp;"から"&amp;TEXT('工作物等設置許可書'!T19,"ｇｇｇｅｅ年ｍ月ｄ日")</f>
        <v>　　平成28年1月12日から平成28年3月31日</v>
      </c>
      <c r="K71" s="152"/>
      <c r="L71" s="152"/>
      <c r="M71" s="152"/>
      <c r="N71" s="152"/>
      <c r="O71" s="152"/>
      <c r="P71" s="152"/>
      <c r="Q71" s="152"/>
      <c r="R71" s="152"/>
      <c r="S71" s="152"/>
      <c r="T71" s="152"/>
      <c r="U71" s="152"/>
      <c r="V71" s="152"/>
      <c r="W71" s="152"/>
      <c r="X71" s="152"/>
      <c r="Y71" s="152"/>
      <c r="Z71" s="130" t="str">
        <f>'工作物等設置許可書'!T20</f>
        <v>78日間</v>
      </c>
      <c r="AA71" s="130"/>
      <c r="AB71" s="130"/>
      <c r="AC71" s="130"/>
      <c r="AD71" s="176"/>
      <c r="AE71" s="6"/>
      <c r="AF71" s="6"/>
      <c r="AG71" s="6"/>
      <c r="AH71" s="6"/>
      <c r="AI71" s="6"/>
      <c r="AJ71" s="1"/>
    </row>
    <row r="72" spans="2:36" ht="18" customHeight="1">
      <c r="B72" s="140"/>
      <c r="C72" s="68"/>
      <c r="D72" s="68"/>
      <c r="E72" s="68"/>
      <c r="F72" s="68"/>
      <c r="G72" s="68"/>
      <c r="H72" s="68"/>
      <c r="I72" s="121"/>
      <c r="J72" s="147"/>
      <c r="K72" s="148"/>
      <c r="L72" s="148"/>
      <c r="M72" s="148"/>
      <c r="N72" s="148"/>
      <c r="O72" s="148"/>
      <c r="P72" s="148"/>
      <c r="Q72" s="148"/>
      <c r="R72" s="148"/>
      <c r="S72" s="148"/>
      <c r="T72" s="148"/>
      <c r="U72" s="148"/>
      <c r="V72" s="148"/>
      <c r="W72" s="148"/>
      <c r="X72" s="148"/>
      <c r="Y72" s="148"/>
      <c r="Z72" s="68"/>
      <c r="AA72" s="68"/>
      <c r="AB72" s="68"/>
      <c r="AC72" s="68"/>
      <c r="AD72" s="177"/>
      <c r="AE72" s="6"/>
      <c r="AF72" s="6"/>
      <c r="AG72" s="6"/>
      <c r="AH72" s="6"/>
      <c r="AI72" s="6"/>
      <c r="AJ72" s="1"/>
    </row>
    <row r="73" spans="2:36" ht="18" customHeight="1">
      <c r="B73" s="150" t="s">
        <v>77</v>
      </c>
      <c r="C73" s="130"/>
      <c r="D73" s="130"/>
      <c r="E73" s="130"/>
      <c r="F73" s="130"/>
      <c r="G73" s="130"/>
      <c r="H73" s="130"/>
      <c r="I73" s="131"/>
      <c r="J73" s="167" t="str">
        <f>"　　"&amp;TEXT('工作物等設置許可書'!I22,"gggee年m月d日")&amp;"から"&amp;TEXT('工作物等設置許可書'!T22,"gggee年m月d日")</f>
        <v>　　平成27年5月20日から平成32年3月31日</v>
      </c>
      <c r="K73" s="168"/>
      <c r="L73" s="168"/>
      <c r="M73" s="168"/>
      <c r="N73" s="168"/>
      <c r="O73" s="168"/>
      <c r="P73" s="168"/>
      <c r="Q73" s="168"/>
      <c r="R73" s="168"/>
      <c r="S73" s="168"/>
      <c r="T73" s="168"/>
      <c r="U73" s="168"/>
      <c r="V73" s="168"/>
      <c r="W73" s="168"/>
      <c r="X73" s="168"/>
      <c r="Y73" s="168"/>
      <c r="Z73" s="168"/>
      <c r="AA73" s="168"/>
      <c r="AB73" s="168"/>
      <c r="AC73" s="168"/>
      <c r="AD73" s="169"/>
      <c r="AE73" s="6"/>
      <c r="AF73" s="6"/>
      <c r="AG73" s="6"/>
      <c r="AH73" s="6"/>
      <c r="AI73" s="6"/>
      <c r="AJ73" s="1"/>
    </row>
    <row r="74" spans="2:36" ht="18" customHeight="1">
      <c r="B74" s="139"/>
      <c r="C74" s="74"/>
      <c r="D74" s="74"/>
      <c r="E74" s="74"/>
      <c r="F74" s="74"/>
      <c r="G74" s="74"/>
      <c r="H74" s="74"/>
      <c r="I74" s="75"/>
      <c r="J74" s="170"/>
      <c r="K74" s="171"/>
      <c r="L74" s="171"/>
      <c r="M74" s="171"/>
      <c r="N74" s="171"/>
      <c r="O74" s="171"/>
      <c r="P74" s="171"/>
      <c r="Q74" s="171"/>
      <c r="R74" s="171"/>
      <c r="S74" s="171"/>
      <c r="T74" s="171"/>
      <c r="U74" s="171"/>
      <c r="V74" s="171"/>
      <c r="W74" s="171"/>
      <c r="X74" s="171"/>
      <c r="Y74" s="171"/>
      <c r="Z74" s="171"/>
      <c r="AA74" s="171"/>
      <c r="AB74" s="171"/>
      <c r="AC74" s="171"/>
      <c r="AD74" s="172"/>
      <c r="AE74" s="6"/>
      <c r="AF74" s="6"/>
      <c r="AG74" s="6"/>
      <c r="AH74" s="6"/>
      <c r="AI74" s="6"/>
      <c r="AJ74" s="1"/>
    </row>
    <row r="75" spans="2:36" ht="18" customHeight="1" thickBot="1">
      <c r="B75" s="164"/>
      <c r="C75" s="165"/>
      <c r="D75" s="165"/>
      <c r="E75" s="165"/>
      <c r="F75" s="165"/>
      <c r="G75" s="165"/>
      <c r="H75" s="165"/>
      <c r="I75" s="166"/>
      <c r="J75" s="173"/>
      <c r="K75" s="174"/>
      <c r="L75" s="174"/>
      <c r="M75" s="174"/>
      <c r="N75" s="174"/>
      <c r="O75" s="174"/>
      <c r="P75" s="174"/>
      <c r="Q75" s="174"/>
      <c r="R75" s="174"/>
      <c r="S75" s="174"/>
      <c r="T75" s="174"/>
      <c r="U75" s="174"/>
      <c r="V75" s="174"/>
      <c r="W75" s="174"/>
      <c r="X75" s="174"/>
      <c r="Y75" s="174"/>
      <c r="Z75" s="174"/>
      <c r="AA75" s="174"/>
      <c r="AB75" s="174"/>
      <c r="AC75" s="174"/>
      <c r="AD75" s="175"/>
      <c r="AE75" s="6"/>
      <c r="AF75" s="6"/>
      <c r="AG75" s="6"/>
      <c r="AH75" s="6"/>
      <c r="AI75" s="6"/>
      <c r="AJ75" s="1"/>
    </row>
    <row r="76" spans="2:36" ht="18" customHeight="1">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1"/>
    </row>
    <row r="77" spans="2:36" ht="18" customHeight="1">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1"/>
    </row>
    <row r="78" spans="2:36" ht="18" customHeight="1">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1"/>
    </row>
    <row r="79" spans="2:36" ht="18" customHeight="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1"/>
    </row>
    <row r="80" spans="2:36" ht="18" customHeight="1">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1"/>
    </row>
    <row r="81" spans="2:36" ht="18" customHeight="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1"/>
    </row>
    <row r="82" spans="2:36" ht="18" customHeight="1">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1"/>
    </row>
    <row r="83" spans="2:36" ht="18" customHeight="1">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1"/>
    </row>
    <row r="84" spans="2:36" ht="18" customHeight="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1"/>
    </row>
    <row r="85" spans="2:36" ht="18" customHeight="1">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1"/>
    </row>
    <row r="86" spans="2:36" ht="18"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1"/>
    </row>
    <row r="87" spans="2:36" ht="18" customHeight="1">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1"/>
    </row>
    <row r="88" spans="2:36" ht="21" customHeight="1">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1"/>
    </row>
    <row r="89" spans="2:36" ht="21" customHeight="1">
      <c r="B89" s="6" t="s">
        <v>82</v>
      </c>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1"/>
    </row>
    <row r="90" spans="2:36" ht="21" customHeight="1">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1"/>
    </row>
    <row r="91" spans="2:36" ht="21" customHeight="1">
      <c r="B91" s="104" t="s">
        <v>83</v>
      </c>
      <c r="C91" s="104"/>
      <c r="D91" s="6"/>
      <c r="E91" s="110" t="s">
        <v>84</v>
      </c>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
    </row>
    <row r="92" spans="2:36" ht="21" customHeight="1">
      <c r="B92" s="6"/>
      <c r="C92" s="6"/>
      <c r="D92" s="6"/>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
    </row>
    <row r="93" spans="2:36" ht="21" customHeight="1">
      <c r="B93" s="6"/>
      <c r="C93" s="6"/>
      <c r="D93" s="6"/>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
    </row>
    <row r="94" spans="2:36" ht="21" customHeight="1">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1"/>
    </row>
    <row r="95" spans="2:36" ht="21" customHeight="1">
      <c r="B95" s="104" t="s">
        <v>85</v>
      </c>
      <c r="C95" s="104"/>
      <c r="D95" s="6"/>
      <c r="E95" s="110" t="s">
        <v>86</v>
      </c>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
    </row>
    <row r="96" spans="2:36" ht="21" customHeight="1">
      <c r="B96" s="6"/>
      <c r="C96" s="6"/>
      <c r="D96" s="6"/>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
    </row>
    <row r="97" spans="2:36" ht="21" customHeight="1">
      <c r="B97" s="6"/>
      <c r="C97" s="6"/>
      <c r="D97" s="6"/>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
    </row>
    <row r="98" spans="2:36" ht="21" customHeight="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1"/>
    </row>
    <row r="99" spans="2:36" ht="21" customHeight="1">
      <c r="B99" s="104" t="s">
        <v>87</v>
      </c>
      <c r="C99" s="104"/>
      <c r="D99" s="6"/>
      <c r="E99" s="110" t="s">
        <v>88</v>
      </c>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
    </row>
    <row r="100" spans="2:36" ht="21" customHeight="1">
      <c r="B100" s="6"/>
      <c r="C100" s="6"/>
      <c r="D100" s="6"/>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
    </row>
    <row r="101" spans="2:36" ht="21" customHeight="1">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1"/>
    </row>
    <row r="102" spans="2:36" ht="21" customHeight="1">
      <c r="B102" s="104" t="s">
        <v>89</v>
      </c>
      <c r="C102" s="104"/>
      <c r="D102" s="6"/>
      <c r="E102" s="110" t="s">
        <v>90</v>
      </c>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
    </row>
    <row r="103" spans="2:36" ht="21" customHeight="1">
      <c r="B103" s="6"/>
      <c r="C103" s="6"/>
      <c r="D103" s="6"/>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
    </row>
    <row r="104" spans="2:36" ht="21"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1"/>
    </row>
    <row r="105" spans="2:36" ht="21" customHeight="1">
      <c r="B105" s="104" t="s">
        <v>91</v>
      </c>
      <c r="C105" s="104"/>
      <c r="D105" s="6"/>
      <c r="E105" s="77" t="s">
        <v>92</v>
      </c>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1"/>
    </row>
    <row r="106" spans="2:36" ht="21" customHeight="1">
      <c r="B106" s="6"/>
      <c r="C106" s="6"/>
      <c r="D106" s="6"/>
      <c r="E106" s="110" t="s">
        <v>93</v>
      </c>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
    </row>
    <row r="107" spans="2:36" ht="21" customHeight="1">
      <c r="B107" s="6"/>
      <c r="C107" s="6"/>
      <c r="D107" s="6"/>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
    </row>
    <row r="108" spans="2:36" ht="21" customHeight="1">
      <c r="B108" s="6"/>
      <c r="C108" s="6"/>
      <c r="D108" s="6"/>
      <c r="E108" s="178" t="s">
        <v>94</v>
      </c>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1"/>
    </row>
    <row r="109" spans="2:36" ht="21" customHeight="1">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1"/>
    </row>
    <row r="110" spans="2:36" ht="21" customHeight="1">
      <c r="B110" s="104" t="s">
        <v>95</v>
      </c>
      <c r="C110" s="104"/>
      <c r="D110" s="6"/>
      <c r="E110" s="110" t="s">
        <v>96</v>
      </c>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
    </row>
    <row r="111" spans="2:36" ht="21" customHeight="1">
      <c r="B111" s="6"/>
      <c r="C111" s="6"/>
      <c r="D111" s="6"/>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
    </row>
    <row r="112" spans="2:36" ht="21" customHeight="1">
      <c r="B112" s="6"/>
      <c r="C112" s="6"/>
      <c r="D112" s="6"/>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
    </row>
    <row r="113" spans="2:36" ht="21" customHeight="1">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1"/>
    </row>
    <row r="114" spans="2:36" ht="21" customHeight="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1"/>
    </row>
    <row r="115" spans="2:36" ht="21" customHeight="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1"/>
    </row>
    <row r="116" spans="2:36" ht="21" customHeight="1">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1"/>
    </row>
    <row r="117" spans="2:36" ht="21" customHeight="1">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1"/>
    </row>
    <row r="118" spans="2:36" ht="21" customHeight="1">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1"/>
    </row>
    <row r="119" spans="2:36" ht="21" customHeight="1">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1"/>
    </row>
    <row r="120" spans="2:36" ht="21" customHeight="1">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1"/>
    </row>
    <row r="121" spans="2:36" ht="21" customHeight="1">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1"/>
    </row>
    <row r="122" spans="2:36" ht="21"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1"/>
    </row>
    <row r="123" spans="2:36" ht="21"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1"/>
    </row>
    <row r="124" spans="2:36" ht="21" customHeight="1">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1"/>
    </row>
    <row r="125" spans="2:36" ht="21" customHeight="1">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1"/>
    </row>
    <row r="163" spans="2:36" ht="18" customHeight="1">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1"/>
    </row>
    <row r="164" spans="2:36" ht="18" customHeight="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1"/>
    </row>
    <row r="165" spans="2:36" ht="18" customHeight="1">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1"/>
    </row>
    <row r="166" spans="2:36" ht="18" customHeight="1">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1"/>
    </row>
    <row r="167" spans="2:36" ht="18" customHeight="1">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1"/>
    </row>
    <row r="168" spans="2:36" ht="21" customHeight="1">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1"/>
    </row>
    <row r="169" spans="2:36"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sheetData>
  <sheetProtection/>
  <mergeCells count="44">
    <mergeCell ref="E108:AI108"/>
    <mergeCell ref="E95:AI97"/>
    <mergeCell ref="J71:Y72"/>
    <mergeCell ref="Z71:AD72"/>
    <mergeCell ref="B110:C110"/>
    <mergeCell ref="E110:AI112"/>
    <mergeCell ref="B102:C102"/>
    <mergeCell ref="E102:AI103"/>
    <mergeCell ref="B105:C105"/>
    <mergeCell ref="E105:AI105"/>
    <mergeCell ref="E106:AI107"/>
    <mergeCell ref="B99:C99"/>
    <mergeCell ref="E99:AI100"/>
    <mergeCell ref="B68:I70"/>
    <mergeCell ref="J68:AD70"/>
    <mergeCell ref="B71:I72"/>
    <mergeCell ref="B73:I75"/>
    <mergeCell ref="J73:AD75"/>
    <mergeCell ref="B91:C91"/>
    <mergeCell ref="E91:AI93"/>
    <mergeCell ref="B95:C95"/>
    <mergeCell ref="B58:I60"/>
    <mergeCell ref="J58:AD60"/>
    <mergeCell ref="B61:I63"/>
    <mergeCell ref="J61:AD63"/>
    <mergeCell ref="B64:I67"/>
    <mergeCell ref="J64:AD65"/>
    <mergeCell ref="J66:AD67"/>
    <mergeCell ref="U10:AG10"/>
    <mergeCell ref="D33:L33"/>
    <mergeCell ref="B52:I54"/>
    <mergeCell ref="J52:AD54"/>
    <mergeCell ref="B55:I57"/>
    <mergeCell ref="J55:AD57"/>
    <mergeCell ref="B2:AI2"/>
    <mergeCell ref="B15:AI18"/>
    <mergeCell ref="X5:AC5"/>
    <mergeCell ref="Z37:AE37"/>
    <mergeCell ref="T36:X36"/>
    <mergeCell ref="U37:X37"/>
    <mergeCell ref="AD5:AG5"/>
    <mergeCell ref="B20:AI30"/>
    <mergeCell ref="V11:AF11"/>
    <mergeCell ref="U9:AH9"/>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tmorishita</dc:creator>
  <cp:keywords/>
  <dc:description/>
  <cp:lastModifiedBy>垂水市_管理用地係</cp:lastModifiedBy>
  <cp:lastPrinted>2016-02-18T04:54:12Z</cp:lastPrinted>
  <dcterms:created xsi:type="dcterms:W3CDTF">2015-05-12T07:44:24Z</dcterms:created>
  <dcterms:modified xsi:type="dcterms:W3CDTF">2016-10-04T01:29:50Z</dcterms:modified>
  <cp:category/>
  <cp:version/>
  <cp:contentType/>
  <cp:contentStatus/>
</cp:coreProperties>
</file>